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ok 2020\32. Roboty naprawczo-konserwacyjne obiektów inżynieryjnych  II\"/>
    </mc:Choice>
  </mc:AlternateContent>
  <bookViews>
    <workbookView xWindow="0" yWindow="0" windowWidth="30720" windowHeight="13512"/>
  </bookViews>
  <sheets>
    <sheet name="Arkusz1 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8" i="4" l="1"/>
  <c r="E16" i="4"/>
  <c r="E15" i="4"/>
</calcChain>
</file>

<file path=xl/sharedStrings.xml><?xml version="1.0" encoding="utf-8"?>
<sst xmlns="http://schemas.openxmlformats.org/spreadsheetml/2006/main" count="497" uniqueCount="287">
  <si>
    <t>Roboty przygotowawcze</t>
  </si>
  <si>
    <t>Roboty pomiarowe przy liniowych robotach ziemnych - trasa rowów melioracyjnych w terenie równinnym Przebudowa kolei, dróg, wałów i zapór, pogłębianie rowów melioracyjnych.</t>
  </si>
  <si>
    <t>km</t>
  </si>
  <si>
    <t>KNR 2-01 0109-06</t>
  </si>
  <si>
    <t>Ręczne ścinanie i karczowanie rzadkich krzaków i podszycia</t>
  </si>
  <si>
    <t>ha</t>
  </si>
  <si>
    <t>Wykoszenie starej roślinności</t>
  </si>
  <si>
    <t>Roboty rozbiórkowe</t>
  </si>
  <si>
    <t>Roboty naprawcze i konserwacyjne</t>
  </si>
  <si>
    <t>m</t>
  </si>
  <si>
    <t>KNNR 1 0514-01 analogia</t>
  </si>
  <si>
    <t xml:space="preserve">KNR 2-01 0510-01 0510-02 </t>
  </si>
  <si>
    <t>KNNR 2 0101-02</t>
  </si>
  <si>
    <t>KNNR 2 0104-01</t>
  </si>
  <si>
    <t>t</t>
  </si>
  <si>
    <t>KNNR 2 0107-03</t>
  </si>
  <si>
    <t>KNNR 2 0101-03</t>
  </si>
  <si>
    <t>KNNR 2 0107-04</t>
  </si>
  <si>
    <t>KNR 2-31 0704-01</t>
  </si>
  <si>
    <t>KOSZTORYS OFERTOWY</t>
  </si>
  <si>
    <t>Lp.</t>
  </si>
  <si>
    <t>Podstawa</t>
  </si>
  <si>
    <t>Opis</t>
  </si>
  <si>
    <t>Ilość</t>
  </si>
  <si>
    <t>Cena jedn. netto (zł)</t>
  </si>
  <si>
    <t>Wartość netto (zł)</t>
  </si>
  <si>
    <t>mb</t>
  </si>
  <si>
    <t>Wykonanie dylatacji bitumicznej o szerokości 30 cm</t>
  </si>
  <si>
    <t>Wartość podatku ….. VAT (zł)</t>
  </si>
  <si>
    <t>wycena indywidualna</t>
  </si>
  <si>
    <t xml:space="preserve">Most nad rzeką Szalona w km 1+230 w ciągu drogi powiatowej nr 1942D w miejscowości Zębice, gmina Siechnice </t>
  </si>
  <si>
    <t xml:space="preserve">Razem: Obiekt 1. Most nad rzeką Szalona w km 1+230 w ciągu drogi powiatowej nr 1942D w miejscowości Zębice, gmina Siechnice </t>
  </si>
  <si>
    <t>Obiekt 1.</t>
  </si>
  <si>
    <t>1.1</t>
  </si>
  <si>
    <t>1.2</t>
  </si>
  <si>
    <t>Wykonanie projektu organizacji ruchu zastepczego wraz z zatwierdzeniem, wdrożeniem i utrzymaniem</t>
  </si>
  <si>
    <t>1.3</t>
  </si>
  <si>
    <t>Demontaż balustrady po obu stronach obiektu wraz z wywozem i utylizacją</t>
  </si>
  <si>
    <t>2.2</t>
  </si>
  <si>
    <t>Demontaż istniejącego krawężnika stalowego wraz z wywozem i  utylizacją</t>
  </si>
  <si>
    <t>2.3</t>
  </si>
  <si>
    <t xml:space="preserve">
Skucie lużnych elementów betonu na kapach chodnikowych wraz z wywiozem i utlizacją </t>
  </si>
  <si>
    <t>3.1</t>
  </si>
  <si>
    <t>Remont płyty pomostowej</t>
  </si>
  <si>
    <t>3.1.1</t>
  </si>
  <si>
    <t>3.1.2</t>
  </si>
  <si>
    <t>Naprawa ubytków  wraz z ich szpachlowaniem zaprawami 
niskoskurczowymi typu PCC gr. do 5 cm</t>
  </si>
  <si>
    <t>3.1.3</t>
  </si>
  <si>
    <t xml:space="preserve">Szpachlowanie powierzchni betonowych zaprawami typu PCC </t>
  </si>
  <si>
    <t>3.1.4</t>
  </si>
  <si>
    <t xml:space="preserve">wykonanie zabezpieczenia powierzchni betonu powłoką o grubości 0,3&lt;d&lt;1,0 mm </t>
  </si>
  <si>
    <t>3.2</t>
  </si>
  <si>
    <t>3.2.1</t>
  </si>
  <si>
    <t>3.2.2</t>
  </si>
  <si>
    <t>3.2.3</t>
  </si>
  <si>
    <t xml:space="preserve">Deskowanie tradycyjne </t>
  </si>
  <si>
    <t>3.2.4</t>
  </si>
  <si>
    <t>3.2.5</t>
  </si>
  <si>
    <t>Betonowanie  beton klasy C30/37</t>
  </si>
  <si>
    <t>3.2.6</t>
  </si>
  <si>
    <t>3.3</t>
  </si>
  <si>
    <t>3.3.1</t>
  </si>
  <si>
    <t>Naprawy ubytków materiałami niskoskurczowymi typu PCC gr. 5 cm</t>
  </si>
  <si>
    <t>3.3.3</t>
  </si>
  <si>
    <t>3.3.4</t>
  </si>
  <si>
    <t>Remont kap chodnikowych</t>
  </si>
  <si>
    <t>Montaż krawężników mostowych kamiennych 18x20 cm na podlewce</t>
  </si>
  <si>
    <t>Naprawa ubytków  wraz z ich szpachlowaniem zaprawami 
niskoskurczowymi typu PCC gr. do 3 cm</t>
  </si>
  <si>
    <t>Balustrady</t>
  </si>
  <si>
    <t>Roboty przy obiekcie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</si>
  <si>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</si>
  <si>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</si>
  <si>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</si>
  <si>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</si>
  <si>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</si>
  <si>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</si>
  <si>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</si>
  <si>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</si>
  <si>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</si>
  <si>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</si>
  <si>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</si>
  <si>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</si>
  <si>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</si>
  <si>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</si>
  <si>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</si>
  <si>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</si>
  <si>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</si>
  <si>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</si>
  <si>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</si>
  <si>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</si>
  <si>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</si>
  <si>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</si>
  <si>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</si>
  <si>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</si>
  <si>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</si>
  <si>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</si>
  <si>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</si>
  <si>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</si>
  <si>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</si>
  <si>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1.3.23</t>
  </si>
  <si>
    <t>1.3.24</t>
  </si>
  <si>
    <t>1.3.25</t>
  </si>
  <si>
    <t>1.3.26</t>
  </si>
  <si>
    <t>1.3.27</t>
  </si>
  <si>
    <t>x</t>
  </si>
  <si>
    <t>Obiekt 2.</t>
  </si>
  <si>
    <t>Most nad rzeką Żurawka w km 6+580 w ciągu drogi powiatowej nr 1972D w miejscowości Żórawina, gmina Żórawina</t>
  </si>
  <si>
    <t>Demontaż barier drogowych wraz z kosztami wywozu na obwód drogowy w Sulimowie</t>
  </si>
  <si>
    <t>szt</t>
  </si>
  <si>
    <t>Renowacja miejscowa powłok malarskich elementów stalowych -dżwigary, urządzenia obce</t>
  </si>
  <si>
    <t>Remont przyczółków, skrzydełek i stożków</t>
  </si>
  <si>
    <t xml:space="preserve">Czyszczenie wraz ze spoinowaniem </t>
  </si>
  <si>
    <t xml:space="preserve">Montaż krwężników mostowych kamiennych 18x20 cm </t>
  </si>
  <si>
    <t>Renowacja miejscowa powłok malarskich elementów stalowych</t>
  </si>
  <si>
    <t>wydłużenie balustrady stalowej na dojściach ( 4 odcinki X 2 m)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</si>
  <si>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</si>
  <si>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</si>
  <si>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</si>
  <si>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</si>
  <si>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</si>
  <si>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</si>
  <si>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</si>
  <si>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</si>
  <si>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</si>
  <si>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</si>
  <si>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</si>
  <si>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</si>
  <si>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</si>
  <si>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</si>
  <si>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</si>
  <si>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</si>
  <si>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</si>
  <si>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</si>
  <si>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</si>
  <si>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</si>
  <si>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</si>
  <si>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</si>
  <si>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</si>
  <si>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</si>
  <si>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</si>
  <si>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</si>
  <si>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</si>
  <si>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</si>
  <si>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</si>
  <si>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Razem: Obiekt 2. Most nad rzeką Żurawka w km 6+580 w ciągu drogi powiatowej nr 1972D w miejscowości Żórawina, gmina Żórawina</t>
  </si>
  <si>
    <t xml:space="preserve"> Przepust pod drogą powiatową nr  1917D w miejscowości Wilczyce, gmina Długołęka </t>
  </si>
  <si>
    <t>Obiekt 3.</t>
  </si>
  <si>
    <t>Jedn.
obm.</t>
  </si>
  <si>
    <t>Roboty Przygotowawcze</t>
  </si>
  <si>
    <t>Roboty pomiarowe przy liniowych robotach ziemnych 
- trasa rowów melioracyjnych w terenie równinnym</t>
  </si>
  <si>
    <t>kpl</t>
  </si>
  <si>
    <t>KNR 2-01 0103-02</t>
  </si>
  <si>
    <t>Ścinanie drzew piłą mechaniczną (śr. 16-25 cm) wraz z utylizacją</t>
  </si>
  <si>
    <t>szt.</t>
  </si>
  <si>
    <t>KNR 2-01 0106-02</t>
  </si>
  <si>
    <t>Roboty Rozbiórkowe</t>
  </si>
  <si>
    <t>KNR 2-31 0804-03</t>
  </si>
  <si>
    <t>KNR-W 5-10 0323-01</t>
  </si>
  <si>
    <t>Cięcie nawierzchni z mas mineralno-asfaltowych 
na głębokość 5 cm - mechanicznie</t>
  </si>
  <si>
    <t>KNR AT-03 0102-04</t>
  </si>
  <si>
    <t>KNR 4-04 0303-02</t>
  </si>
  <si>
    <t>Rozebranie ścian żelbetowych o grubości do 30 cm 
wraz z wywozem i utylizacją</t>
  </si>
  <si>
    <t>KNR 4-04 0105-01</t>
  </si>
  <si>
    <t>KNR 4-04 0203-08</t>
  </si>
  <si>
    <t>KNR 2-31 0816-03</t>
  </si>
  <si>
    <t>Roboty Naprawcze i Konserwacyjne</t>
  </si>
  <si>
    <t>KNNR 1 0209-02</t>
  </si>
  <si>
    <t>KNR 2-31 1403-06</t>
  </si>
  <si>
    <t>Oczyszczenie przepustu z namułu</t>
  </si>
  <si>
    <t>KNR 2-31 0105-05 z.o.2.13. 9902-01  0105-06</t>
  </si>
  <si>
    <t>KNR 2-31 0605-08 analogia</t>
  </si>
  <si>
    <t>KNR 2-01 0506-05</t>
  </si>
  <si>
    <t>KNR 2-31 0105-07 0105-08 analogia</t>
  </si>
  <si>
    <t>Obsypka rur betonowych gr. po zagęszczeniu 0,4 m</t>
  </si>
  <si>
    <t>KNNR 6 0112-01</t>
  </si>
  <si>
    <t>Deskowanie tradycyjne stóp i płyt fundamentowych 
betonowych lub żelbetowych</t>
  </si>
  <si>
    <t>Zbrojenie konstrukcji monolitycznych prętami stalowymi 
okrągłymi gładkimi o śr. do 14 mm</t>
  </si>
  <si>
    <t>Betonowanie płyt fundamentowych zbrojonych
w deskowaniu tradycyjnym C 30/37 (W)</t>
  </si>
  <si>
    <t>Deskowanie tradycyjne ścian prostych betonowych 
lub żelbetowych</t>
  </si>
  <si>
    <t>KNNR 1 0202-02</t>
  </si>
  <si>
    <t>KNR 2-31 0105
-07 0105-08 (analogia)</t>
  </si>
  <si>
    <t>Humusowanie skarp z obsianiem przy grubości warstwy humusu 5 cm</t>
  </si>
  <si>
    <t>KNR 2-31 1407-03</t>
  </si>
  <si>
    <t xml:space="preserve">KNR 2-31 0114-01 z.o. 2.12. 9901-02  z.o.2.13. 9902-02 </t>
  </si>
  <si>
    <t>KNR AT-04 0103-01 KNR 2-31 z.o.2.13. 9902-02  z.sz. 1.2.</t>
  </si>
  <si>
    <t>Ułożenie geosiatki wzmacniającej o wytrzymałości &gt;100kN/m</t>
  </si>
  <si>
    <t xml:space="preserve">KNNR 6 0308-03 z.o.2.6. 9901-04 </t>
  </si>
  <si>
    <t>KNR AT-03 0202-02</t>
  </si>
  <si>
    <t>KNNR 6 0309-02</t>
  </si>
  <si>
    <t>KNR 2-31 0407-03 0407-07</t>
  </si>
  <si>
    <t>KNR 2-31 0608-01 0608-02</t>
  </si>
  <si>
    <t>3.1.5</t>
  </si>
  <si>
    <t>3.1.6</t>
  </si>
  <si>
    <t>3.2.7</t>
  </si>
  <si>
    <t>3.2.8</t>
  </si>
  <si>
    <t>3.3.2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</si>
  <si>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</si>
  <si>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</si>
  <si>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</si>
  <si>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</si>
  <si>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</si>
  <si>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</si>
  <si>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</si>
  <si>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</si>
  <si>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</si>
  <si>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</si>
  <si>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</si>
  <si>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</si>
  <si>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</si>
  <si>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</si>
  <si>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</si>
  <si>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</si>
  <si>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</si>
  <si>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</si>
  <si>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3.3.23</t>
  </si>
  <si>
    <t>3.3.24</t>
  </si>
  <si>
    <t>3.3.25</t>
  </si>
  <si>
    <t>3.3.26</t>
  </si>
  <si>
    <t>3.3.27</t>
  </si>
  <si>
    <t>3.3.28</t>
  </si>
  <si>
    <t>Razem wartość ZADANIE 2 NETTO (zł)</t>
  </si>
  <si>
    <t>Razem wartość ZADANIE 2 BRUTTO (zł)</t>
  </si>
  <si>
    <t>m³</t>
  </si>
  <si>
    <t>m²</t>
  </si>
  <si>
    <t>Uszczelnienie styku między krawężnikiem a jezdnią</t>
  </si>
  <si>
    <t>wycena
indywidualna</t>
  </si>
  <si>
    <t>Roboty naprawczo-konserwacyjne obiektów inżynieryjnych w ciągu dróg powiatowych na terenie powiatu wrocławskiego w podziale na dwa zadania: Zadanie 2 - Roboty naprawczo-konserwacyjne obiektu mostowego w ciągu drogi powiatowej na terenie działania Obwodu Drogowego w Sulimowie.</t>
  </si>
  <si>
    <t>Remont przyczółków i skrzydełek</t>
  </si>
  <si>
    <t>Remont gzymsów</t>
  </si>
  <si>
    <t xml:space="preserve">Razem: Obiekt 3. Przepust pod drogą powiatową nr 1917D w miejscowości Wilczyce, gmina Długołęka </t>
  </si>
  <si>
    <t>kpl.</t>
  </si>
  <si>
    <t>Skucie betonu na spodzie płyty, na elementach betonowych balustrady i skrzydełkach</t>
  </si>
  <si>
    <t>Czyszczenie strumieniowo -ścierne elementów konstrukcyjnych obiektu</t>
  </si>
  <si>
    <t xml:space="preserve">wykonanie zabezpieczenia powierzchni betonu powłoką               o grubości 0,3&lt;d&lt;1,0 mm </t>
  </si>
  <si>
    <t>Zbrojenie konstrukcji monolitycznych prętami stalowymi okrągłymi o śr. do 16 mm</t>
  </si>
  <si>
    <t xml:space="preserve">Wykonanie zabezpieczenia powierzchni betonu powłoką o grubości 0,3&lt;d&lt;1,0 mm </t>
  </si>
  <si>
    <t>Wykonanie nawierzchni chodników z  żywic gr. 6 mm wraz z warstwą zamykającą RAL do uzgodnienia z Zamawiającym (w tym usunięcie starych warstw, przygotowanie podłoża z profilowaniem, uszczelnienie połączeń)</t>
  </si>
  <si>
    <t>Uszczelnienie styku między krawężnikiem a kapą chodnikową oraz szczelin dylatacyjnych masą trwale plastyczną</t>
  </si>
  <si>
    <t>Przełożenie kostki betonowej typu Holland ( materia                   z rozbiórki ) na chodnikach wraz z regulacją krawężnika</t>
  </si>
  <si>
    <t>Montaż nowej balustrady szczeblinkowej o wys. 1,1 m wraz z wykonaniem zabezpieczenia antykorozyjnego</t>
  </si>
  <si>
    <t>Wykonanie iniekcji żywicznej wysokociśnieniowej (elementy betonowe balustrad)</t>
  </si>
  <si>
    <t>Naprawy ubytków materiałami niskoskurczowymi typu PCC gr. 5 cm ( elementy betonowe balustrad)</t>
  </si>
  <si>
    <t>Betonowanie.Beton klasy C30/37</t>
  </si>
  <si>
    <t>Oczyszczenie koryta cieku z namułu gr. do 30 cm</t>
  </si>
  <si>
    <t>Naprawa ubytków  wraz z ich szpachlowaniem zaprawami niskoskurczowymi typu PCC gr. do 3 cm                 (elementy betonowe balustrad)</t>
  </si>
  <si>
    <t xml:space="preserve">Skucie lużnych elementów betonu na kapach chodnikowych wraz z wywozem i utylizacją </t>
  </si>
  <si>
    <t>Demontaż istniejącego krawężnika wraz z wywozem           i utylizacją</t>
  </si>
  <si>
    <t>Czyszczenie strumieniowo-ścierne dźwigarów i spodu płyty oraz urządzeń obcych</t>
  </si>
  <si>
    <t>Skucie lużnych elementów betonu na skrzydłach przyczółów</t>
  </si>
  <si>
    <t>Ułożenie kostki kamiennej nieregularnej na zaprawie cementowo piaskowej</t>
  </si>
  <si>
    <t>Naprawa ubytków  wraz z ich szpachlowaniem zaprawami niskoskurczowymi typu PCC gr. do 3 cm</t>
  </si>
  <si>
    <t>Uszczelnienie styku między krawężnikiem a kapą chodnikową</t>
  </si>
  <si>
    <t>Przełożenie kostki betonowej typu Holland (materiał z rozbiórki) na chodnikach wraz z regulacją krawężnika</t>
  </si>
  <si>
    <t>Wykonanie nawierzchni chodników z żywic gr. 6 mm wraz z warstwą zamykającą RAL do uzgodnienia         z Zamawiającym (w tym usunięcie starych warstw, przygotowanie podłoża z profilowaniem, uszczelnienie połączeń)</t>
  </si>
  <si>
    <t>Naprawa elementów konstrukcji balustrad (prostowanie)</t>
  </si>
  <si>
    <t>Usunięcie gałęzi  zalegających w nurcie rzeki wraz          z wywozem i utylizacją</t>
  </si>
  <si>
    <t>Wykonanie projektu organizacj ruchu zastępczego wraz z zarwierdzeniem i wdrożeniem</t>
  </si>
  <si>
    <t>Wykonanie projektu organizacji ruchu docelowego wraz z zatwierdzeniem</t>
  </si>
  <si>
    <t>Ręczne ścinanie i karczowanie rzadkich krzaków                    i podszycia</t>
  </si>
  <si>
    <t>Karczowanie pni (śr.16-25 cm) wraz z utylizacją</t>
  </si>
  <si>
    <t>Mechaniczne rozebranie nawierzchni z tłucznia kamiennego o grubości 15 cm (pobocze) wraz                         z wywozem i utylizacją</t>
  </si>
  <si>
    <t>Rozebranie ścianek pełnych z cegły o grubości 1/4 cegły na zaprawie cementowo-wapiennejwraz z wywozem i utylizacją</t>
  </si>
  <si>
    <t>Roboty remontowe - frezowanie nawierzchni bitumicznej o gr. 10 cm z wywozem materiału z rozbiórki na odl. do 1 km</t>
  </si>
  <si>
    <t>Rozebranie elementów kamiennych wraz z wywozem            i utylizacją</t>
  </si>
  <si>
    <t>Rozebranie ław fundamentowych oraz murów                          z kamienia o grubości ponad 40 cm na zaprawie cementowo-wapiennej poniżej terenu wraz                           z wywozem i utylizacją</t>
  </si>
  <si>
    <t>Rozebranie przepustów rurowych - rury betonowe o śr. 80 cm wraz z wywozem i utylizacją</t>
  </si>
  <si>
    <t>Wykopy oraz przekopy wykonywane na odkład koparkami przedsiębiernymi o pojemności łyżki 0.15 m³ w gruncie kat. III</t>
  </si>
  <si>
    <t>Oczyszczenie rowów z namułu o grubości 30 cm            z wyprofilowaniem skarp rowu</t>
  </si>
  <si>
    <t>Przepusty rurowe pod zjazdami - rury betonowe             o śr. 80 cm z montażem</t>
  </si>
  <si>
    <t>Plantowanie skarp i dna wykopów wykonywanych mechanicznie w gruntach kat. IV</t>
  </si>
  <si>
    <t>Warstwa dolna podbudowy z kruszyw naturalnych                o grubości po zagęszczeniu 20 cm (pod fundament                 z zagęszczeniem)</t>
  </si>
  <si>
    <t xml:space="preserve">Podsypka cementowo-piaskowa z zagęszczeniem ręcznym -10 cm grubości warstwy po zagęszczeniu </t>
  </si>
  <si>
    <t>Betonowanie ścian prostych zbrojonych w deskowaniu tradycyjnym beton C 30/37 (W)</t>
  </si>
  <si>
    <t>Roboty ziemne wykonywane koparkami podsiębiernymi o poj. łyżki 0.15 m³ w gruncie kat. III - zasypanie konstrukcji z zagęszczeniem</t>
  </si>
  <si>
    <t>Umocnienie skarp i dna kanałów płytami prefabrykowanymi typu Meba gr. 10 cm</t>
  </si>
  <si>
    <t>Humusowanie otworów w płytach wraz z ich obsianiem dodatek za każdy następny 1 cm humusu (dodatkowe 10cm) Krotność = 5</t>
  </si>
  <si>
    <t>Wypełnienie przekopów piaskiem stabilizowanym cementem z mechanicznym przygotowaniem mieszanki (50 kg cementu na 1 m3 mieszanki) warstwa gr 20 cm</t>
  </si>
  <si>
    <t>Podbudowa z kruszywa naturalnego - warstwa dolna o grubości po zagęszczeniu 20 cm</t>
  </si>
  <si>
    <t xml:space="preserve">Nawierzchnie z mieszanek mineralno-bitumicznych asfaltowych o grubości 6 cm (warstwa wiążąca)   </t>
  </si>
  <si>
    <t>Podsypka cementowo-piaskowa w stosunku 1:4           z zagęszczeniem - 10 cm grubość warstwy po zagęszczeniu z rozłożeniem geowłókniny</t>
  </si>
  <si>
    <t>Mechaniczne oczyszczenie i skropienie emulsją asfaltową na zimno podbudowy lub nawierzchni betonowej/bitumicznej; zużycie emulsji 0,5 kg/m² -           2 krotne</t>
  </si>
  <si>
    <t>Nawierzchnie z mieszanek mineralno-bitumicznych asfaltowych o grubości po zagęszczeniu 4 cm (warstwa ścieralna)</t>
  </si>
  <si>
    <t>Bariery ochronne stalowe jednostronne o masie 24.0kg/m</t>
  </si>
  <si>
    <t>Obrzeża betonowe o wymiarach 30x8 cm na oporze betonowym na ławie betonowej gr.15 cm</t>
  </si>
  <si>
    <t>Ścieki uliczne z kostki kamiennej nieregularnej 8/11         na ławie betonowej gr. 15cm 3 rzędy (pobocze + ściek skarpowy)</t>
  </si>
  <si>
    <t>Montaż ceowników C100 mm dla instalacji szandorów melioracyjnych</t>
  </si>
  <si>
    <t xml:space="preserve">Nr sprawy: SP.ZP.272.32.2020.II.DT                                                                                                                                                                             Załącznik 2.3.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</si>
</sst>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4" fillId="4" borderId="2" xfId="0" applyNumberFormat="1" applyFont="1" applyFill="1" applyBorder="1" applyAlignment="1">
      <alignment horizontal="center" wrapText="1"/>
    </xf>
    <xf numFmtId="2" fontId="4" fillId="4" borderId="3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wrapText="1"/>
    </xf>
    <xf numFmtId="2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2" fontId="6" fillId="3" borderId="1" xfId="0" applyNumberFormat="1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left" vertical="center" wrapText="1"/>
    </xf>
    <xf numFmtId="2" fontId="6" fillId="3" borderId="3" xfId="0" applyNumberFormat="1" applyFont="1" applyFill="1" applyBorder="1" applyAlignment="1">
      <alignment wrapText="1"/>
    </xf>
    <xf numFmtId="43" fontId="6" fillId="0" borderId="1" xfId="1" applyFont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2" fontId="8" fillId="0" borderId="1" xfId="0" applyNumberFormat="1" applyFont="1" applyBorder="1" applyAlignment="1">
      <alignment horizontal="center" wrapText="1"/>
    </xf>
    <xf numFmtId="2" fontId="6" fillId="3" borderId="3" xfId="0" applyNumberFormat="1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vertical="center"/>
    </xf>
    <xf numFmtId="43" fontId="6" fillId="0" borderId="1" xfId="1" applyFont="1" applyBorder="1" applyAlignment="1">
      <alignment vertical="center" wrapText="1"/>
    </xf>
    <xf numFmtId="43" fontId="7" fillId="3" borderId="1" xfId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3" borderId="1" xfId="0" applyFont="1" applyFill="1" applyBorder="1" applyAlignment="1">
      <alignment horizontal="right"/>
    </xf>
    <xf numFmtId="4" fontId="6" fillId="3" borderId="2" xfId="0" applyNumberFormat="1" applyFont="1" applyFill="1" applyBorder="1"/>
    <xf numFmtId="43" fontId="6" fillId="0" borderId="1" xfId="1" applyFont="1" applyBorder="1"/>
    <xf numFmtId="0" fontId="6" fillId="3" borderId="2" xfId="0" applyFont="1" applyFill="1" applyBorder="1"/>
    <xf numFmtId="0" fontId="6" fillId="0" borderId="1" xfId="0" applyFont="1" applyBorder="1" applyAlignment="1">
      <alignment horizontal="right"/>
    </xf>
    <xf numFmtId="0" fontId="6" fillId="0" borderId="2" xfId="0" applyFont="1" applyBorder="1"/>
    <xf numFmtId="4" fontId="6" fillId="0" borderId="2" xfId="0" applyNumberFormat="1" applyFont="1" applyBorder="1"/>
    <xf numFmtId="2" fontId="4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/>
    <xf numFmtId="49" fontId="6" fillId="3" borderId="1" xfId="0" applyNumberFormat="1" applyFont="1" applyFill="1" applyBorder="1"/>
    <xf numFmtId="49" fontId="6" fillId="0" borderId="2" xfId="0" applyNumberFormat="1" applyFont="1" applyBorder="1"/>
    <xf numFmtId="2" fontId="4" fillId="0" borderId="2" xfId="0" applyNumberFormat="1" applyFont="1" applyBorder="1" applyAlignment="1">
      <alignment horizontal="right" wrapText="1"/>
    </xf>
    <xf numFmtId="2" fontId="4" fillId="0" borderId="3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43" fontId="6" fillId="0" borderId="1" xfId="1" applyFont="1" applyBorder="1" applyAlignment="1">
      <alignment horizontal="right"/>
    </xf>
    <xf numFmtId="43" fontId="6" fillId="3" borderId="1" xfId="1" applyFont="1" applyFill="1" applyBorder="1" applyAlignment="1">
      <alignment horizontal="right"/>
    </xf>
    <xf numFmtId="43" fontId="6" fillId="3" borderId="1" xfId="1" applyFont="1" applyFill="1" applyBorder="1" applyAlignment="1">
      <alignment horizontal="right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6" fillId="0" borderId="3" xfId="0" applyFont="1" applyBorder="1" applyAlignment="1">
      <alignment horizontal="left" wrapText="1"/>
    </xf>
    <xf numFmtId="2" fontId="6" fillId="0" borderId="3" xfId="0" applyNumberFormat="1" applyFont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2" fontId="4" fillId="4" borderId="2" xfId="0" applyNumberFormat="1" applyFont="1" applyFill="1" applyBorder="1" applyAlignment="1">
      <alignment horizontal="left" wrapText="1"/>
    </xf>
    <xf numFmtId="2" fontId="4" fillId="4" borderId="3" xfId="0" applyNumberFormat="1" applyFont="1" applyFill="1" applyBorder="1" applyAlignment="1">
      <alignment horizontal="left" wrapText="1"/>
    </xf>
    <xf numFmtId="2" fontId="4" fillId="4" borderId="4" xfId="0" applyNumberFormat="1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2" fontId="6" fillId="3" borderId="3" xfId="0" applyNumberFormat="1" applyFont="1" applyFill="1" applyBorder="1" applyAlignment="1">
      <alignment horizontal="left" wrapText="1"/>
    </xf>
    <xf numFmtId="2" fontId="6" fillId="3" borderId="3" xfId="0" applyNumberFormat="1" applyFont="1" applyFill="1" applyBorder="1" applyAlignment="1">
      <alignment horizontal="left" vertical="center" wrapText="1"/>
    </xf>
    <xf numFmtId="2" fontId="4" fillId="4" borderId="2" xfId="0" applyNumberFormat="1" applyFont="1" applyFill="1" applyBorder="1" applyAlignment="1">
      <alignment horizontal="left" vertical="center" wrapText="1"/>
    </xf>
    <xf numFmtId="2" fontId="4" fillId="4" borderId="3" xfId="0" applyNumberFormat="1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2" fontId="9" fillId="5" borderId="2" xfId="0" applyNumberFormat="1" applyFont="1" applyFill="1" applyBorder="1" applyAlignment="1">
      <alignment horizontal="right" vertical="center" wrapText="1"/>
    </xf>
    <xf numFmtId="2" fontId="9" fillId="5" borderId="3" xfId="0" applyNumberFormat="1" applyFont="1" applyFill="1" applyBorder="1" applyAlignment="1">
      <alignment horizontal="right" vertical="center" wrapText="1"/>
    </xf>
    <xf numFmtId="2" fontId="9" fillId="5" borderId="4" xfId="0" applyNumberFormat="1" applyFont="1" applyFill="1" applyBorder="1" applyAlignment="1">
      <alignment horizontal="right" vertical="center" wrapText="1"/>
    </xf>
    <xf numFmtId="2" fontId="6" fillId="5" borderId="1" xfId="0" applyNumberFormat="1" applyFont="1" applyFill="1" applyBorder="1" applyAlignment="1">
      <alignment wrapText="1"/>
    </xf>
    <xf numFmtId="43" fontId="6" fillId="5" borderId="1" xfId="1" applyFont="1" applyFill="1" applyBorder="1" applyAlignment="1">
      <alignment horizontal="center" wrapText="1"/>
    </xf>
    <xf numFmtId="2" fontId="9" fillId="5" borderId="2" xfId="0" applyNumberFormat="1" applyFont="1" applyFill="1" applyBorder="1" applyAlignment="1">
      <alignment horizontal="right" wrapText="1"/>
    </xf>
    <xf numFmtId="2" fontId="9" fillId="5" borderId="3" xfId="0" applyNumberFormat="1" applyFont="1" applyFill="1" applyBorder="1" applyAlignment="1">
      <alignment horizontal="right" wrapText="1"/>
    </xf>
    <xf numFmtId="2" fontId="9" fillId="5" borderId="4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right" wrapText="1"/>
    </xf>
    <xf numFmtId="43" fontId="6" fillId="0" borderId="5" xfId="1" applyFont="1" applyBorder="1" applyAlignment="1">
      <alignment horizontal="right" wrapText="1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2" fontId="6" fillId="3" borderId="1" xfId="0" applyNumberFormat="1" applyFont="1" applyFill="1" applyBorder="1" applyAlignment="1">
      <alignment horizontal="left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3" xfId="0" applyNumberFormat="1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2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43"/>
  <sheetViews>
    <sheetView showGridLines="0" tabSelected="1" zoomScaleNormal="100" workbookViewId="0">
      <selection activeCell="N27" sqref="N27"/>
    </sheetView>
  </sheetViews>
  <sheetFormatPr defaultColWidth="8.88671875" defaultRowHeight="12" x14ac:dyDescent="0.25"/>
  <cols>
    <col min="1" max="1" width="7.5546875" style="1" customWidth="1"/>
    <col min="2" max="2" width="17.21875" style="49" customWidth="1"/>
    <col min="3" max="3" width="43.77734375" style="1" customWidth="1"/>
    <col min="4" max="4" width="5.6640625" style="3" customWidth="1"/>
    <col min="5" max="5" width="10.21875" style="3" customWidth="1"/>
    <col min="6" max="6" width="19" style="1" customWidth="1"/>
    <col min="7" max="7" width="18" style="1" customWidth="1"/>
    <col min="8" max="16384" width="8.88671875" style="1"/>
  </cols>
  <sheetData>
    <row r="1" spans="1:7" x14ac:dyDescent="0.25">
      <c r="A1" s="5" t="s">
        <v>286</v>
      </c>
      <c r="B1" s="5"/>
      <c r="C1" s="5"/>
      <c r="D1" s="5"/>
      <c r="E1" s="5"/>
      <c r="F1" s="5"/>
      <c r="G1" s="5"/>
    </row>
    <row r="2" spans="1:7" ht="15" customHeight="1" x14ac:dyDescent="0.25">
      <c r="A2" s="4" t="s">
        <v>226</v>
      </c>
      <c r="B2" s="4"/>
      <c r="C2" s="4"/>
      <c r="D2" s="4"/>
      <c r="E2" s="4"/>
      <c r="F2" s="4"/>
      <c r="G2" s="4"/>
    </row>
    <row r="3" spans="1:7" ht="66" customHeight="1" x14ac:dyDescent="0.25">
      <c r="A3" s="4"/>
      <c r="B3" s="4"/>
      <c r="C3" s="4"/>
      <c r="D3" s="4"/>
      <c r="E3" s="4"/>
      <c r="F3" s="4"/>
      <c r="G3" s="4"/>
    </row>
    <row r="5" spans="1:7" ht="15.6" x14ac:dyDescent="0.3">
      <c r="A5" s="79" t="s">
        <v>19</v>
      </c>
      <c r="B5" s="80"/>
      <c r="C5" s="80"/>
      <c r="D5" s="80"/>
      <c r="E5" s="80"/>
      <c r="F5" s="80"/>
      <c r="G5" s="81"/>
    </row>
    <row r="6" spans="1:7" s="54" customFormat="1" ht="24" x14ac:dyDescent="0.25">
      <c r="A6" s="53" t="s">
        <v>20</v>
      </c>
      <c r="B6" s="53" t="s">
        <v>21</v>
      </c>
      <c r="C6" s="53" t="s">
        <v>22</v>
      </c>
      <c r="D6" s="42" t="s">
        <v>147</v>
      </c>
      <c r="E6" s="53" t="s">
        <v>23</v>
      </c>
      <c r="F6" s="53" t="s">
        <v>24</v>
      </c>
      <c r="G6" s="53" t="s">
        <v>25</v>
      </c>
    </row>
    <row r="7" spans="1:7" ht="24" customHeight="1" x14ac:dyDescent="0.25">
      <c r="A7" s="82" t="s">
        <v>32</v>
      </c>
      <c r="B7" s="58" t="s">
        <v>30</v>
      </c>
      <c r="C7" s="59"/>
      <c r="D7" s="59"/>
      <c r="E7" s="59"/>
      <c r="F7" s="59"/>
      <c r="G7" s="60"/>
    </row>
    <row r="8" spans="1:7" ht="18" customHeight="1" x14ac:dyDescent="0.25">
      <c r="A8" s="43" t="s">
        <v>33</v>
      </c>
      <c r="B8" s="74" t="s">
        <v>0</v>
      </c>
      <c r="C8" s="75"/>
      <c r="D8" s="75"/>
      <c r="E8" s="75"/>
      <c r="F8" s="75"/>
      <c r="G8" s="76"/>
    </row>
    <row r="9" spans="1:7" ht="47.4" customHeight="1" x14ac:dyDescent="0.25">
      <c r="A9" s="43" t="s">
        <v>70</v>
      </c>
      <c r="B9" s="11" t="s">
        <v>29</v>
      </c>
      <c r="C9" s="85" t="s">
        <v>1</v>
      </c>
      <c r="D9" s="77" t="s">
        <v>2</v>
      </c>
      <c r="E9" s="102">
        <v>0.3</v>
      </c>
      <c r="F9" s="18"/>
      <c r="G9" s="18"/>
    </row>
    <row r="10" spans="1:7" ht="25.8" customHeight="1" x14ac:dyDescent="0.25">
      <c r="A10" s="43" t="s">
        <v>71</v>
      </c>
      <c r="B10" s="11" t="s">
        <v>29</v>
      </c>
      <c r="C10" s="17" t="s">
        <v>35</v>
      </c>
      <c r="D10" s="77" t="s">
        <v>230</v>
      </c>
      <c r="E10" s="102">
        <v>1</v>
      </c>
      <c r="F10" s="18"/>
      <c r="G10" s="18"/>
    </row>
    <row r="11" spans="1:7" ht="24" customHeight="1" x14ac:dyDescent="0.25">
      <c r="A11" s="43" t="s">
        <v>72</v>
      </c>
      <c r="B11" s="11" t="s">
        <v>29</v>
      </c>
      <c r="C11" s="86" t="s">
        <v>6</v>
      </c>
      <c r="D11" s="15" t="s">
        <v>223</v>
      </c>
      <c r="E11" s="102">
        <v>240</v>
      </c>
      <c r="F11" s="19"/>
      <c r="G11" s="18"/>
    </row>
    <row r="12" spans="1:7" ht="14.4" customHeight="1" x14ac:dyDescent="0.25">
      <c r="A12" s="43" t="s">
        <v>34</v>
      </c>
      <c r="B12" s="61" t="s">
        <v>7</v>
      </c>
      <c r="C12" s="62"/>
      <c r="D12" s="62"/>
      <c r="E12" s="62"/>
      <c r="F12" s="62"/>
      <c r="G12" s="63"/>
    </row>
    <row r="13" spans="1:7" ht="25.2" customHeight="1" x14ac:dyDescent="0.25">
      <c r="A13" s="43" t="s">
        <v>73</v>
      </c>
      <c r="B13" s="11" t="s">
        <v>29</v>
      </c>
      <c r="C13" s="17" t="s">
        <v>37</v>
      </c>
      <c r="D13" s="39" t="s">
        <v>9</v>
      </c>
      <c r="E13" s="103">
        <v>23.7</v>
      </c>
      <c r="F13" s="18"/>
      <c r="G13" s="18"/>
    </row>
    <row r="14" spans="1:7" ht="27" customHeight="1" x14ac:dyDescent="0.25">
      <c r="A14" s="43" t="s">
        <v>74</v>
      </c>
      <c r="B14" s="11" t="s">
        <v>29</v>
      </c>
      <c r="C14" s="17" t="s">
        <v>39</v>
      </c>
      <c r="D14" s="39" t="s">
        <v>14</v>
      </c>
      <c r="E14" s="102">
        <v>0.08</v>
      </c>
      <c r="F14" s="20"/>
      <c r="G14" s="21"/>
    </row>
    <row r="15" spans="1:7" ht="25.8" customHeight="1" x14ac:dyDescent="0.25">
      <c r="A15" s="43" t="s">
        <v>75</v>
      </c>
      <c r="B15" s="11" t="s">
        <v>29</v>
      </c>
      <c r="C15" s="17" t="s">
        <v>231</v>
      </c>
      <c r="D15" s="10" t="s">
        <v>222</v>
      </c>
      <c r="E15" s="52">
        <f>38*0.05</f>
        <v>1.9000000000000001</v>
      </c>
      <c r="F15" s="19"/>
      <c r="G15" s="19"/>
    </row>
    <row r="16" spans="1:7" ht="26.4" customHeight="1" x14ac:dyDescent="0.25">
      <c r="A16" s="43" t="s">
        <v>76</v>
      </c>
      <c r="B16" s="11" t="s">
        <v>29</v>
      </c>
      <c r="C16" s="17" t="s">
        <v>41</v>
      </c>
      <c r="D16" s="10" t="s">
        <v>222</v>
      </c>
      <c r="E16" s="52">
        <f>9*0.12</f>
        <v>1.08</v>
      </c>
      <c r="F16" s="20"/>
      <c r="G16" s="19"/>
    </row>
    <row r="17" spans="1:36" ht="16.8" customHeight="1" x14ac:dyDescent="0.25">
      <c r="A17" s="43" t="s">
        <v>36</v>
      </c>
      <c r="B17" s="61" t="s">
        <v>8</v>
      </c>
      <c r="C17" s="62"/>
      <c r="D17" s="62"/>
      <c r="E17" s="62"/>
      <c r="F17" s="62"/>
      <c r="G17" s="63"/>
    </row>
    <row r="18" spans="1:36" ht="18" customHeight="1" x14ac:dyDescent="0.25">
      <c r="A18" s="43" t="s">
        <v>104</v>
      </c>
      <c r="B18" s="11"/>
      <c r="C18" s="87" t="s">
        <v>43</v>
      </c>
      <c r="D18" s="88"/>
      <c r="E18" s="88"/>
      <c r="F18" s="88"/>
      <c r="G18" s="8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s="2" customFormat="1" ht="30.6" customHeight="1" x14ac:dyDescent="0.25">
      <c r="A19" s="44" t="s">
        <v>77</v>
      </c>
      <c r="B19" s="11" t="s">
        <v>29</v>
      </c>
      <c r="C19" s="64" t="s">
        <v>232</v>
      </c>
      <c r="D19" s="15" t="s">
        <v>223</v>
      </c>
      <c r="E19" s="52">
        <v>50</v>
      </c>
      <c r="F19" s="19"/>
      <c r="G19" s="19"/>
    </row>
    <row r="20" spans="1:36" s="2" customFormat="1" ht="33" customHeight="1" x14ac:dyDescent="0.25">
      <c r="A20" s="43" t="s">
        <v>78</v>
      </c>
      <c r="B20" s="11" t="s">
        <v>29</v>
      </c>
      <c r="C20" s="65" t="s">
        <v>46</v>
      </c>
      <c r="D20" s="15" t="s">
        <v>223</v>
      </c>
      <c r="E20" s="52">
        <v>30</v>
      </c>
      <c r="F20" s="19"/>
      <c r="G20" s="18"/>
    </row>
    <row r="21" spans="1:36" s="2" customFormat="1" ht="25.8" customHeight="1" x14ac:dyDescent="0.25">
      <c r="A21" s="44" t="s">
        <v>79</v>
      </c>
      <c r="B21" s="11" t="s">
        <v>29</v>
      </c>
      <c r="C21" s="65" t="s">
        <v>48</v>
      </c>
      <c r="D21" s="15" t="s">
        <v>223</v>
      </c>
      <c r="E21" s="102">
        <v>15</v>
      </c>
      <c r="F21" s="18"/>
      <c r="G21" s="18"/>
    </row>
    <row r="22" spans="1:36" s="2" customFormat="1" ht="28.2" customHeight="1" x14ac:dyDescent="0.25">
      <c r="A22" s="43" t="s">
        <v>80</v>
      </c>
      <c r="B22" s="11" t="s">
        <v>29</v>
      </c>
      <c r="C22" s="66" t="s">
        <v>233</v>
      </c>
      <c r="D22" s="15" t="s">
        <v>223</v>
      </c>
      <c r="E22" s="102">
        <v>110</v>
      </c>
      <c r="F22" s="18"/>
      <c r="G22" s="18"/>
    </row>
    <row r="23" spans="1:36" s="2" customFormat="1" ht="16.8" customHeight="1" x14ac:dyDescent="0.25">
      <c r="A23" s="43" t="s">
        <v>104</v>
      </c>
      <c r="B23" s="11"/>
      <c r="C23" s="90" t="s">
        <v>227</v>
      </c>
      <c r="D23" s="91"/>
      <c r="E23" s="91"/>
      <c r="F23" s="91"/>
      <c r="G23" s="92"/>
    </row>
    <row r="24" spans="1:36" s="2" customFormat="1" ht="23.4" x14ac:dyDescent="0.25">
      <c r="A24" s="43" t="s">
        <v>81</v>
      </c>
      <c r="B24" s="11" t="s">
        <v>29</v>
      </c>
      <c r="C24" s="65" t="s">
        <v>62</v>
      </c>
      <c r="D24" s="15" t="s">
        <v>223</v>
      </c>
      <c r="E24" s="50">
        <v>2</v>
      </c>
      <c r="F24" s="18"/>
      <c r="G24" s="18"/>
    </row>
    <row r="25" spans="1:36" s="2" customFormat="1" ht="23.4" x14ac:dyDescent="0.25">
      <c r="A25" s="44" t="s">
        <v>82</v>
      </c>
      <c r="B25" s="11" t="s">
        <v>29</v>
      </c>
      <c r="C25" s="67" t="s">
        <v>48</v>
      </c>
      <c r="D25" s="15" t="s">
        <v>223</v>
      </c>
      <c r="E25" s="51">
        <v>12</v>
      </c>
      <c r="F25" s="19"/>
      <c r="G25" s="19"/>
    </row>
    <row r="26" spans="1:36" s="2" customFormat="1" ht="27" customHeight="1" x14ac:dyDescent="0.25">
      <c r="A26" s="43" t="s">
        <v>83</v>
      </c>
      <c r="B26" s="11" t="s">
        <v>29</v>
      </c>
      <c r="C26" s="101" t="s">
        <v>55</v>
      </c>
      <c r="D26" s="15" t="s">
        <v>223</v>
      </c>
      <c r="E26" s="10">
        <v>2</v>
      </c>
      <c r="F26" s="24"/>
      <c r="G26" s="18"/>
    </row>
    <row r="27" spans="1:36" s="2" customFormat="1" ht="34.799999999999997" customHeight="1" x14ac:dyDescent="0.25">
      <c r="A27" s="44" t="s">
        <v>84</v>
      </c>
      <c r="B27" s="11" t="s">
        <v>29</v>
      </c>
      <c r="C27" s="16" t="s">
        <v>234</v>
      </c>
      <c r="D27" s="39" t="s">
        <v>14</v>
      </c>
      <c r="E27" s="10">
        <v>0.02</v>
      </c>
      <c r="F27" s="26"/>
      <c r="G27" s="18"/>
    </row>
    <row r="28" spans="1:36" s="2" customFormat="1" ht="23.4" x14ac:dyDescent="0.25">
      <c r="A28" s="43" t="s">
        <v>85</v>
      </c>
      <c r="B28" s="11" t="s">
        <v>29</v>
      </c>
      <c r="C28" s="101" t="s">
        <v>58</v>
      </c>
      <c r="D28" s="10" t="s">
        <v>222</v>
      </c>
      <c r="E28" s="10">
        <v>0.35</v>
      </c>
      <c r="F28" s="26"/>
      <c r="G28" s="18"/>
    </row>
    <row r="29" spans="1:36" s="2" customFormat="1" ht="28.8" customHeight="1" x14ac:dyDescent="0.25">
      <c r="A29" s="44" t="s">
        <v>86</v>
      </c>
      <c r="B29" s="11" t="s">
        <v>29</v>
      </c>
      <c r="C29" s="66" t="s">
        <v>235</v>
      </c>
      <c r="D29" s="15" t="s">
        <v>223</v>
      </c>
      <c r="E29" s="102">
        <v>44</v>
      </c>
      <c r="F29" s="18"/>
      <c r="G29" s="18"/>
    </row>
    <row r="30" spans="1:36" ht="13.8" customHeight="1" x14ac:dyDescent="0.25">
      <c r="A30" s="43" t="s">
        <v>104</v>
      </c>
      <c r="B30" s="11"/>
      <c r="C30" s="71" t="s">
        <v>228</v>
      </c>
      <c r="D30" s="72"/>
      <c r="E30" s="72"/>
      <c r="F30" s="72"/>
      <c r="G30" s="73"/>
    </row>
    <row r="31" spans="1:36" ht="29.4" customHeight="1" x14ac:dyDescent="0.25">
      <c r="A31" s="43" t="s">
        <v>87</v>
      </c>
      <c r="B31" s="11" t="s">
        <v>29</v>
      </c>
      <c r="C31" s="65" t="s">
        <v>62</v>
      </c>
      <c r="D31" s="15" t="s">
        <v>223</v>
      </c>
      <c r="E31" s="102">
        <v>2.8</v>
      </c>
      <c r="F31" s="18"/>
      <c r="G31" s="18"/>
    </row>
    <row r="32" spans="1:36" ht="23.4" x14ac:dyDescent="0.25">
      <c r="A32" s="43" t="s">
        <v>88</v>
      </c>
      <c r="B32" s="11" t="s">
        <v>29</v>
      </c>
      <c r="C32" s="101" t="s">
        <v>48</v>
      </c>
      <c r="D32" s="15" t="s">
        <v>223</v>
      </c>
      <c r="E32" s="102">
        <v>6</v>
      </c>
      <c r="F32" s="18"/>
      <c r="G32" s="18"/>
    </row>
    <row r="33" spans="1:7" ht="23.4" x14ac:dyDescent="0.25">
      <c r="A33" s="43" t="s">
        <v>89</v>
      </c>
      <c r="B33" s="11" t="s">
        <v>29</v>
      </c>
      <c r="C33" s="23" t="s">
        <v>235</v>
      </c>
      <c r="D33" s="15" t="s">
        <v>223</v>
      </c>
      <c r="E33" s="102">
        <v>8.8000000000000007</v>
      </c>
      <c r="F33" s="18"/>
      <c r="G33" s="18"/>
    </row>
    <row r="34" spans="1:7" ht="18" customHeight="1" x14ac:dyDescent="0.25">
      <c r="A34" s="43" t="s">
        <v>104</v>
      </c>
      <c r="B34" s="11"/>
      <c r="C34" s="90" t="s">
        <v>65</v>
      </c>
      <c r="D34" s="91"/>
      <c r="E34" s="91"/>
      <c r="F34" s="91"/>
      <c r="G34" s="92"/>
    </row>
    <row r="35" spans="1:7" ht="23.4" x14ac:dyDescent="0.25">
      <c r="A35" s="43" t="s">
        <v>90</v>
      </c>
      <c r="B35" s="106" t="s">
        <v>29</v>
      </c>
      <c r="C35" s="16" t="s">
        <v>66</v>
      </c>
      <c r="D35" s="35" t="s">
        <v>9</v>
      </c>
      <c r="E35" s="52">
        <v>33</v>
      </c>
      <c r="F35" s="19"/>
      <c r="G35" s="19"/>
    </row>
    <row r="36" spans="1:7" ht="25.2" customHeight="1" x14ac:dyDescent="0.25">
      <c r="A36" s="43" t="s">
        <v>91</v>
      </c>
      <c r="B36" s="11"/>
      <c r="C36" s="65" t="s">
        <v>67</v>
      </c>
      <c r="D36" s="15" t="s">
        <v>223</v>
      </c>
      <c r="E36" s="52">
        <v>5</v>
      </c>
      <c r="F36" s="19"/>
      <c r="G36" s="19"/>
    </row>
    <row r="37" spans="1:7" ht="64.8" customHeight="1" x14ac:dyDescent="0.25">
      <c r="A37" s="43" t="s">
        <v>92</v>
      </c>
      <c r="B37" s="11" t="s">
        <v>29</v>
      </c>
      <c r="C37" s="85" t="s">
        <v>236</v>
      </c>
      <c r="D37" s="15" t="s">
        <v>223</v>
      </c>
      <c r="E37" s="52">
        <v>35.200000000000003</v>
      </c>
      <c r="F37" s="20"/>
      <c r="G37" s="19"/>
    </row>
    <row r="38" spans="1:7" ht="41.4" customHeight="1" x14ac:dyDescent="0.25">
      <c r="A38" s="43" t="s">
        <v>93</v>
      </c>
      <c r="B38" s="11" t="s">
        <v>29</v>
      </c>
      <c r="C38" s="86" t="s">
        <v>237</v>
      </c>
      <c r="D38" s="15" t="s">
        <v>9</v>
      </c>
      <c r="E38" s="15">
        <v>37</v>
      </c>
      <c r="F38" s="28"/>
      <c r="G38" s="19"/>
    </row>
    <row r="39" spans="1:7" ht="23.4" x14ac:dyDescent="0.25">
      <c r="A39" s="43" t="s">
        <v>94</v>
      </c>
      <c r="B39" s="11" t="s">
        <v>29</v>
      </c>
      <c r="C39" s="16" t="s">
        <v>224</v>
      </c>
      <c r="D39" s="35" t="s">
        <v>9</v>
      </c>
      <c r="E39" s="52">
        <v>32.700000000000003</v>
      </c>
      <c r="F39" s="28"/>
      <c r="G39" s="19"/>
    </row>
    <row r="40" spans="1:7" ht="25.8" customHeight="1" x14ac:dyDescent="0.25">
      <c r="A40" s="43" t="s">
        <v>95</v>
      </c>
      <c r="B40" s="13" t="s">
        <v>29</v>
      </c>
      <c r="C40" s="107" t="s">
        <v>238</v>
      </c>
      <c r="D40" s="15" t="s">
        <v>223</v>
      </c>
      <c r="E40" s="15">
        <v>12</v>
      </c>
      <c r="F40" s="29"/>
      <c r="G40" s="28"/>
    </row>
    <row r="41" spans="1:7" s="110" customFormat="1" ht="18" customHeight="1" x14ac:dyDescent="0.3">
      <c r="A41" s="108" t="s">
        <v>104</v>
      </c>
      <c r="B41" s="109"/>
      <c r="C41" s="90" t="s">
        <v>68</v>
      </c>
      <c r="D41" s="91"/>
      <c r="E41" s="91"/>
      <c r="F41" s="91"/>
      <c r="G41" s="92"/>
    </row>
    <row r="42" spans="1:7" ht="26.4" customHeight="1" x14ac:dyDescent="0.25">
      <c r="A42" s="43" t="s">
        <v>96</v>
      </c>
      <c r="B42" s="11" t="s">
        <v>29</v>
      </c>
      <c r="C42" s="101" t="s">
        <v>239</v>
      </c>
      <c r="D42" s="39" t="s">
        <v>9</v>
      </c>
      <c r="E42" s="52">
        <v>24</v>
      </c>
      <c r="F42" s="18"/>
      <c r="G42" s="18"/>
    </row>
    <row r="43" spans="1:7" ht="23.4" x14ac:dyDescent="0.25">
      <c r="A43" s="43" t="s">
        <v>97</v>
      </c>
      <c r="B43" s="11" t="s">
        <v>29</v>
      </c>
      <c r="C43" s="86" t="s">
        <v>240</v>
      </c>
      <c r="D43" s="35" t="s">
        <v>9</v>
      </c>
      <c r="E43" s="102">
        <v>6</v>
      </c>
      <c r="F43" s="20"/>
      <c r="G43" s="18"/>
    </row>
    <row r="44" spans="1:7" ht="29.4" customHeight="1" x14ac:dyDescent="0.25">
      <c r="A44" s="43" t="s">
        <v>98</v>
      </c>
      <c r="B44" s="11" t="s">
        <v>29</v>
      </c>
      <c r="C44" s="22" t="s">
        <v>241</v>
      </c>
      <c r="D44" s="15" t="s">
        <v>223</v>
      </c>
      <c r="E44" s="102">
        <v>6</v>
      </c>
      <c r="F44" s="18"/>
      <c r="G44" s="18"/>
    </row>
    <row r="45" spans="1:7" ht="36.6" customHeight="1" x14ac:dyDescent="0.25">
      <c r="A45" s="43" t="s">
        <v>99</v>
      </c>
      <c r="B45" s="11" t="s">
        <v>29</v>
      </c>
      <c r="C45" s="65" t="s">
        <v>244</v>
      </c>
      <c r="D45" s="15" t="s">
        <v>223</v>
      </c>
      <c r="E45" s="52">
        <v>13.6</v>
      </c>
      <c r="F45" s="19"/>
      <c r="G45" s="18"/>
    </row>
    <row r="46" spans="1:7" ht="23.4" x14ac:dyDescent="0.25">
      <c r="A46" s="43" t="s">
        <v>100</v>
      </c>
      <c r="B46" s="11" t="s">
        <v>29</v>
      </c>
      <c r="C46" s="104" t="s">
        <v>55</v>
      </c>
      <c r="D46" s="15" t="s">
        <v>223</v>
      </c>
      <c r="E46" s="10">
        <v>4.5</v>
      </c>
      <c r="F46" s="24"/>
      <c r="G46" s="18"/>
    </row>
    <row r="47" spans="1:7" ht="23.4" x14ac:dyDescent="0.25">
      <c r="A47" s="43" t="s">
        <v>101</v>
      </c>
      <c r="B47" s="11" t="s">
        <v>29</v>
      </c>
      <c r="C47" s="101" t="s">
        <v>234</v>
      </c>
      <c r="D47" s="39" t="s">
        <v>14</v>
      </c>
      <c r="E47" s="10">
        <v>0.01</v>
      </c>
      <c r="F47" s="26"/>
      <c r="G47" s="18"/>
    </row>
    <row r="48" spans="1:7" ht="23.4" x14ac:dyDescent="0.25">
      <c r="A48" s="43" t="s">
        <v>102</v>
      </c>
      <c r="B48" s="11" t="s">
        <v>29</v>
      </c>
      <c r="C48" s="104" t="s">
        <v>242</v>
      </c>
      <c r="D48" s="10" t="s">
        <v>222</v>
      </c>
      <c r="E48" s="10">
        <v>0.5</v>
      </c>
      <c r="F48" s="26"/>
      <c r="G48" s="18"/>
    </row>
    <row r="49" spans="1:7" ht="16.8" customHeight="1" x14ac:dyDescent="0.25">
      <c r="A49" s="43" t="s">
        <v>104</v>
      </c>
      <c r="B49" s="11"/>
      <c r="C49" s="90" t="s">
        <v>69</v>
      </c>
      <c r="D49" s="91"/>
      <c r="E49" s="91"/>
      <c r="F49" s="91"/>
      <c r="G49" s="92"/>
    </row>
    <row r="50" spans="1:7" ht="23.4" x14ac:dyDescent="0.25">
      <c r="A50" s="43" t="s">
        <v>103</v>
      </c>
      <c r="B50" s="11" t="s">
        <v>29</v>
      </c>
      <c r="C50" s="111" t="s">
        <v>243</v>
      </c>
      <c r="D50" s="39" t="s">
        <v>9</v>
      </c>
      <c r="E50" s="102">
        <v>13</v>
      </c>
      <c r="F50" s="18"/>
      <c r="G50" s="18"/>
    </row>
    <row r="51" spans="1:7" ht="18" customHeight="1" x14ac:dyDescent="0.25">
      <c r="A51" s="93" t="s">
        <v>31</v>
      </c>
      <c r="B51" s="94"/>
      <c r="C51" s="94"/>
      <c r="D51" s="94"/>
      <c r="E51" s="94"/>
      <c r="F51" s="95"/>
      <c r="G51" s="96"/>
    </row>
    <row r="52" spans="1:7" ht="27.6" customHeight="1" x14ac:dyDescent="0.25">
      <c r="A52" s="84" t="s">
        <v>105</v>
      </c>
      <c r="B52" s="58" t="s">
        <v>106</v>
      </c>
      <c r="C52" s="59"/>
      <c r="D52" s="59"/>
      <c r="E52" s="59"/>
      <c r="F52" s="59"/>
      <c r="G52" s="60"/>
    </row>
    <row r="53" spans="1:7" ht="24" x14ac:dyDescent="0.25">
      <c r="A53" s="53" t="s">
        <v>20</v>
      </c>
      <c r="B53" s="53" t="s">
        <v>21</v>
      </c>
      <c r="C53" s="53" t="s">
        <v>22</v>
      </c>
      <c r="D53" s="42" t="s">
        <v>147</v>
      </c>
      <c r="E53" s="53" t="s">
        <v>23</v>
      </c>
      <c r="F53" s="53" t="s">
        <v>24</v>
      </c>
      <c r="G53" s="53" t="s">
        <v>25</v>
      </c>
    </row>
    <row r="54" spans="1:7" x14ac:dyDescent="0.25">
      <c r="A54" s="43" t="s">
        <v>33</v>
      </c>
      <c r="B54" s="74" t="s">
        <v>0</v>
      </c>
      <c r="C54" s="75"/>
      <c r="D54" s="75"/>
      <c r="E54" s="75"/>
      <c r="F54" s="75"/>
      <c r="G54" s="76"/>
    </row>
    <row r="55" spans="1:7" ht="46.8" customHeight="1" x14ac:dyDescent="0.25">
      <c r="A55" s="43" t="s">
        <v>115</v>
      </c>
      <c r="B55" s="11" t="s">
        <v>29</v>
      </c>
      <c r="C55" s="17" t="s">
        <v>1</v>
      </c>
      <c r="D55" s="77" t="s">
        <v>2</v>
      </c>
      <c r="E55" s="102">
        <v>0.2</v>
      </c>
      <c r="F55" s="18"/>
      <c r="G55" s="18"/>
    </row>
    <row r="56" spans="1:7" ht="23.4" x14ac:dyDescent="0.25">
      <c r="A56" s="43" t="s">
        <v>116</v>
      </c>
      <c r="B56" s="11" t="s">
        <v>29</v>
      </c>
      <c r="C56" s="17" t="s">
        <v>35</v>
      </c>
      <c r="D56" s="77" t="s">
        <v>150</v>
      </c>
      <c r="E56" s="102">
        <v>1</v>
      </c>
      <c r="F56" s="18"/>
      <c r="G56" s="18"/>
    </row>
    <row r="57" spans="1:7" ht="23.4" x14ac:dyDescent="0.25">
      <c r="A57" s="43" t="s">
        <v>117</v>
      </c>
      <c r="B57" s="11" t="s">
        <v>29</v>
      </c>
      <c r="C57" s="86" t="s">
        <v>6</v>
      </c>
      <c r="D57" s="15" t="s">
        <v>223</v>
      </c>
      <c r="E57" s="102">
        <v>80</v>
      </c>
      <c r="F57" s="19"/>
      <c r="G57" s="18"/>
    </row>
    <row r="58" spans="1:7" ht="31.8" customHeight="1" x14ac:dyDescent="0.25">
      <c r="A58" s="43" t="s">
        <v>118</v>
      </c>
      <c r="B58" s="106" t="s">
        <v>3</v>
      </c>
      <c r="C58" s="17" t="s">
        <v>4</v>
      </c>
      <c r="D58" s="15" t="s">
        <v>223</v>
      </c>
      <c r="E58" s="102">
        <v>80</v>
      </c>
      <c r="F58" s="19"/>
      <c r="G58" s="18"/>
    </row>
    <row r="59" spans="1:7" ht="14.4" customHeight="1" x14ac:dyDescent="0.25">
      <c r="A59" s="43" t="s">
        <v>38</v>
      </c>
      <c r="B59" s="6" t="s">
        <v>7</v>
      </c>
      <c r="C59" s="7"/>
      <c r="D59" s="7"/>
      <c r="E59" s="7"/>
      <c r="F59" s="7"/>
      <c r="G59" s="8"/>
    </row>
    <row r="60" spans="1:7" ht="23.4" x14ac:dyDescent="0.25">
      <c r="A60" s="43" t="s">
        <v>119</v>
      </c>
      <c r="B60" s="11" t="s">
        <v>29</v>
      </c>
      <c r="C60" s="17" t="s">
        <v>107</v>
      </c>
      <c r="D60" s="35" t="s">
        <v>108</v>
      </c>
      <c r="E60" s="52">
        <v>4</v>
      </c>
      <c r="F60" s="30"/>
      <c r="G60" s="18"/>
    </row>
    <row r="61" spans="1:7" ht="23.4" x14ac:dyDescent="0.25">
      <c r="A61" s="43" t="s">
        <v>120</v>
      </c>
      <c r="B61" s="11" t="s">
        <v>29</v>
      </c>
      <c r="C61" s="17" t="s">
        <v>246</v>
      </c>
      <c r="D61" s="39" t="s">
        <v>26</v>
      </c>
      <c r="E61" s="102">
        <v>30</v>
      </c>
      <c r="F61" s="30"/>
      <c r="G61" s="18"/>
    </row>
    <row r="62" spans="1:7" ht="25.2" customHeight="1" x14ac:dyDescent="0.25">
      <c r="A62" s="43" t="s">
        <v>121</v>
      </c>
      <c r="B62" s="11" t="s">
        <v>29</v>
      </c>
      <c r="C62" s="17" t="s">
        <v>245</v>
      </c>
      <c r="D62" s="10" t="s">
        <v>222</v>
      </c>
      <c r="E62" s="52">
        <v>1.5</v>
      </c>
      <c r="F62" s="30"/>
      <c r="G62" s="18"/>
    </row>
    <row r="63" spans="1:7" ht="14.4" customHeight="1" x14ac:dyDescent="0.25">
      <c r="A63" s="43" t="s">
        <v>40</v>
      </c>
      <c r="B63" s="6" t="s">
        <v>8</v>
      </c>
      <c r="C63" s="7"/>
      <c r="D63" s="7"/>
      <c r="E63" s="7"/>
      <c r="F63" s="7"/>
      <c r="G63" s="8"/>
    </row>
    <row r="64" spans="1:7" x14ac:dyDescent="0.25">
      <c r="A64" s="43" t="s">
        <v>104</v>
      </c>
      <c r="B64" s="11"/>
      <c r="C64" s="68" t="s">
        <v>43</v>
      </c>
      <c r="D64" s="69"/>
      <c r="E64" s="69"/>
      <c r="F64" s="69"/>
      <c r="G64" s="70"/>
    </row>
    <row r="65" spans="1:7" ht="23.4" x14ac:dyDescent="0.25">
      <c r="A65" s="44" t="s">
        <v>122</v>
      </c>
      <c r="B65" s="11" t="s">
        <v>29</v>
      </c>
      <c r="C65" s="64" t="s">
        <v>247</v>
      </c>
      <c r="D65" s="15" t="s">
        <v>223</v>
      </c>
      <c r="E65" s="52">
        <v>250</v>
      </c>
      <c r="F65" s="19"/>
      <c r="G65" s="18"/>
    </row>
    <row r="66" spans="1:7" ht="23.4" x14ac:dyDescent="0.25">
      <c r="A66" s="44" t="s">
        <v>123</v>
      </c>
      <c r="B66" s="11" t="s">
        <v>29</v>
      </c>
      <c r="C66" s="22" t="s">
        <v>48</v>
      </c>
      <c r="D66" s="15" t="s">
        <v>223</v>
      </c>
      <c r="E66" s="102">
        <v>40</v>
      </c>
      <c r="F66" s="18"/>
      <c r="G66" s="18"/>
    </row>
    <row r="67" spans="1:7" ht="23.4" x14ac:dyDescent="0.25">
      <c r="A67" s="44" t="s">
        <v>124</v>
      </c>
      <c r="B67" s="11" t="s">
        <v>29</v>
      </c>
      <c r="C67" s="22" t="s">
        <v>109</v>
      </c>
      <c r="D67" s="15" t="s">
        <v>223</v>
      </c>
      <c r="E67" s="52">
        <v>160</v>
      </c>
      <c r="F67" s="18"/>
      <c r="G67" s="18"/>
    </row>
    <row r="68" spans="1:7" ht="23.4" x14ac:dyDescent="0.25">
      <c r="A68" s="43" t="s">
        <v>125</v>
      </c>
      <c r="B68" s="11" t="s">
        <v>29</v>
      </c>
      <c r="C68" s="23" t="s">
        <v>235</v>
      </c>
      <c r="D68" s="15" t="s">
        <v>223</v>
      </c>
      <c r="E68" s="102">
        <v>92</v>
      </c>
      <c r="F68" s="18"/>
      <c r="G68" s="18"/>
    </row>
    <row r="69" spans="1:7" x14ac:dyDescent="0.25">
      <c r="A69" s="43" t="s">
        <v>104</v>
      </c>
      <c r="B69" s="11"/>
      <c r="C69" s="112" t="s">
        <v>110</v>
      </c>
      <c r="D69" s="113"/>
      <c r="E69" s="113"/>
      <c r="F69" s="113"/>
      <c r="G69" s="114"/>
    </row>
    <row r="70" spans="1:7" ht="23.4" x14ac:dyDescent="0.25">
      <c r="A70" s="44" t="s">
        <v>126</v>
      </c>
      <c r="B70" s="11" t="s">
        <v>29</v>
      </c>
      <c r="C70" s="12" t="s">
        <v>111</v>
      </c>
      <c r="D70" s="15" t="s">
        <v>223</v>
      </c>
      <c r="E70" s="10">
        <v>40</v>
      </c>
      <c r="F70" s="31"/>
      <c r="G70" s="18"/>
    </row>
    <row r="71" spans="1:7" ht="23.4" x14ac:dyDescent="0.25">
      <c r="A71" s="44" t="s">
        <v>127</v>
      </c>
      <c r="B71" s="11" t="s">
        <v>29</v>
      </c>
      <c r="C71" s="17" t="s">
        <v>248</v>
      </c>
      <c r="D71" s="15" t="s">
        <v>223</v>
      </c>
      <c r="E71" s="10">
        <v>4</v>
      </c>
      <c r="F71" s="32"/>
      <c r="G71" s="18"/>
    </row>
    <row r="72" spans="1:7" ht="23.4" x14ac:dyDescent="0.25">
      <c r="A72" s="44" t="s">
        <v>128</v>
      </c>
      <c r="B72" s="9" t="s">
        <v>29</v>
      </c>
      <c r="C72" s="13" t="s">
        <v>249</v>
      </c>
      <c r="D72" s="15" t="s">
        <v>223</v>
      </c>
      <c r="E72" s="15">
        <v>4</v>
      </c>
      <c r="F72" s="33"/>
      <c r="G72" s="18"/>
    </row>
    <row r="73" spans="1:7" x14ac:dyDescent="0.25">
      <c r="A73" s="43" t="s">
        <v>104</v>
      </c>
      <c r="B73" s="11"/>
      <c r="C73" s="71" t="s">
        <v>228</v>
      </c>
      <c r="D73" s="72"/>
      <c r="E73" s="72"/>
      <c r="F73" s="72"/>
      <c r="G73" s="73"/>
    </row>
    <row r="74" spans="1:7" ht="23.4" x14ac:dyDescent="0.25">
      <c r="A74" s="43" t="s">
        <v>129</v>
      </c>
      <c r="B74" s="11" t="s">
        <v>29</v>
      </c>
      <c r="C74" s="22" t="s">
        <v>62</v>
      </c>
      <c r="D74" s="15" t="s">
        <v>223</v>
      </c>
      <c r="E74" s="102">
        <v>1</v>
      </c>
      <c r="F74" s="18"/>
      <c r="G74" s="18"/>
    </row>
    <row r="75" spans="1:7" ht="23.4" x14ac:dyDescent="0.25">
      <c r="A75" s="43" t="s">
        <v>130</v>
      </c>
      <c r="B75" s="11" t="s">
        <v>29</v>
      </c>
      <c r="C75" s="65" t="s">
        <v>48</v>
      </c>
      <c r="D75" s="15" t="s">
        <v>223</v>
      </c>
      <c r="E75" s="102">
        <v>8</v>
      </c>
      <c r="F75" s="18"/>
      <c r="G75" s="18"/>
    </row>
    <row r="76" spans="1:7" ht="23.4" x14ac:dyDescent="0.25">
      <c r="A76" s="43" t="s">
        <v>131</v>
      </c>
      <c r="B76" s="11" t="s">
        <v>29</v>
      </c>
      <c r="C76" s="23" t="s">
        <v>50</v>
      </c>
      <c r="D76" s="15" t="s">
        <v>223</v>
      </c>
      <c r="E76" s="102">
        <v>9</v>
      </c>
      <c r="F76" s="18"/>
      <c r="G76" s="18"/>
    </row>
    <row r="77" spans="1:7" x14ac:dyDescent="0.25">
      <c r="A77" s="43" t="s">
        <v>104</v>
      </c>
      <c r="B77" s="11"/>
      <c r="C77" s="71" t="s">
        <v>65</v>
      </c>
      <c r="D77" s="72"/>
      <c r="E77" s="72"/>
      <c r="F77" s="72"/>
      <c r="G77" s="73"/>
    </row>
    <row r="78" spans="1:7" ht="23.4" x14ac:dyDescent="0.25">
      <c r="A78" s="44" t="s">
        <v>132</v>
      </c>
      <c r="B78" s="14" t="s">
        <v>29</v>
      </c>
      <c r="C78" s="105" t="s">
        <v>112</v>
      </c>
      <c r="D78" s="52" t="s">
        <v>9</v>
      </c>
      <c r="E78" s="52">
        <v>30</v>
      </c>
      <c r="F78" s="19"/>
      <c r="G78" s="18"/>
    </row>
    <row r="79" spans="1:7" ht="23.4" x14ac:dyDescent="0.25">
      <c r="A79" s="44" t="s">
        <v>133</v>
      </c>
      <c r="B79" s="14" t="s">
        <v>29</v>
      </c>
      <c r="C79" s="22" t="s">
        <v>250</v>
      </c>
      <c r="D79" s="15" t="s">
        <v>223</v>
      </c>
      <c r="E79" s="52">
        <v>11</v>
      </c>
      <c r="F79" s="30"/>
      <c r="G79" s="18"/>
    </row>
    <row r="80" spans="1:7" ht="23.4" x14ac:dyDescent="0.25">
      <c r="A80" s="44" t="s">
        <v>134</v>
      </c>
      <c r="B80" s="14" t="s">
        <v>29</v>
      </c>
      <c r="C80" s="101" t="s">
        <v>27</v>
      </c>
      <c r="D80" s="78" t="s">
        <v>9</v>
      </c>
      <c r="E80" s="52">
        <v>2</v>
      </c>
      <c r="F80" s="30"/>
      <c r="G80" s="18"/>
    </row>
    <row r="81" spans="1:7" ht="23.4" x14ac:dyDescent="0.25">
      <c r="A81" s="44" t="s">
        <v>135</v>
      </c>
      <c r="B81" s="13" t="s">
        <v>29</v>
      </c>
      <c r="C81" s="27" t="s">
        <v>251</v>
      </c>
      <c r="D81" s="52" t="s">
        <v>9</v>
      </c>
      <c r="E81" s="52">
        <v>30</v>
      </c>
      <c r="F81" s="32"/>
      <c r="G81" s="18"/>
    </row>
    <row r="82" spans="1:7" ht="23.4" x14ac:dyDescent="0.25">
      <c r="A82" s="44" t="s">
        <v>136</v>
      </c>
      <c r="B82" s="14" t="s">
        <v>29</v>
      </c>
      <c r="C82" s="16" t="s">
        <v>224</v>
      </c>
      <c r="D82" s="52" t="s">
        <v>9</v>
      </c>
      <c r="E82" s="52">
        <v>30</v>
      </c>
      <c r="F82" s="30"/>
      <c r="G82" s="18"/>
    </row>
    <row r="83" spans="1:7" ht="24" customHeight="1" x14ac:dyDescent="0.25">
      <c r="A83" s="44" t="s">
        <v>137</v>
      </c>
      <c r="B83" s="13" t="s">
        <v>29</v>
      </c>
      <c r="C83" s="107" t="s">
        <v>252</v>
      </c>
      <c r="D83" s="15" t="s">
        <v>223</v>
      </c>
      <c r="E83" s="52">
        <v>12</v>
      </c>
      <c r="F83" s="30"/>
      <c r="G83" s="18"/>
    </row>
    <row r="84" spans="1:7" ht="57.6" x14ac:dyDescent="0.25">
      <c r="A84" s="44" t="s">
        <v>138</v>
      </c>
      <c r="B84" s="14" t="s">
        <v>29</v>
      </c>
      <c r="C84" s="17" t="s">
        <v>253</v>
      </c>
      <c r="D84" s="15" t="s">
        <v>223</v>
      </c>
      <c r="E84" s="52">
        <v>60</v>
      </c>
      <c r="F84" s="30"/>
      <c r="G84" s="18"/>
    </row>
    <row r="85" spans="1:7" ht="15.6" customHeight="1" x14ac:dyDescent="0.25">
      <c r="A85" s="43" t="s">
        <v>104</v>
      </c>
      <c r="B85" s="11"/>
      <c r="C85" s="71" t="s">
        <v>68</v>
      </c>
      <c r="D85" s="72"/>
      <c r="E85" s="72"/>
      <c r="F85" s="72"/>
      <c r="G85" s="73"/>
    </row>
    <row r="86" spans="1:7" ht="24" customHeight="1" x14ac:dyDescent="0.25">
      <c r="A86" s="43" t="s">
        <v>139</v>
      </c>
      <c r="B86" s="11" t="s">
        <v>29</v>
      </c>
      <c r="C86" s="22" t="s">
        <v>113</v>
      </c>
      <c r="D86" s="15" t="s">
        <v>223</v>
      </c>
      <c r="E86" s="102">
        <v>20</v>
      </c>
      <c r="F86" s="18"/>
      <c r="G86" s="18"/>
    </row>
    <row r="87" spans="1:7" ht="23.4" x14ac:dyDescent="0.25">
      <c r="A87" s="43" t="s">
        <v>140</v>
      </c>
      <c r="B87" s="14" t="s">
        <v>29</v>
      </c>
      <c r="C87" s="25" t="s">
        <v>254</v>
      </c>
      <c r="D87" s="78" t="s">
        <v>14</v>
      </c>
      <c r="E87" s="52">
        <v>0.1</v>
      </c>
      <c r="F87" s="30"/>
      <c r="G87" s="18"/>
    </row>
    <row r="88" spans="1:7" ht="23.4" x14ac:dyDescent="0.25">
      <c r="A88" s="43" t="s">
        <v>141</v>
      </c>
      <c r="B88" s="11" t="s">
        <v>29</v>
      </c>
      <c r="C88" s="25" t="s">
        <v>114</v>
      </c>
      <c r="D88" s="78" t="s">
        <v>9</v>
      </c>
      <c r="E88" s="52">
        <v>8</v>
      </c>
      <c r="F88" s="19"/>
      <c r="G88" s="18"/>
    </row>
    <row r="89" spans="1:7" x14ac:dyDescent="0.25">
      <c r="A89" s="43" t="s">
        <v>104</v>
      </c>
      <c r="B89" s="11"/>
      <c r="C89" s="71" t="s">
        <v>69</v>
      </c>
      <c r="D89" s="72"/>
      <c r="E89" s="72"/>
      <c r="F89" s="72"/>
      <c r="G89" s="73"/>
    </row>
    <row r="90" spans="1:7" ht="23.4" x14ac:dyDescent="0.25">
      <c r="A90" s="43" t="s">
        <v>142</v>
      </c>
      <c r="B90" s="11" t="s">
        <v>29</v>
      </c>
      <c r="C90" s="111" t="s">
        <v>243</v>
      </c>
      <c r="D90" s="77" t="s">
        <v>9</v>
      </c>
      <c r="E90" s="102">
        <v>13</v>
      </c>
      <c r="F90" s="18"/>
      <c r="G90" s="18"/>
    </row>
    <row r="91" spans="1:7" ht="23.4" x14ac:dyDescent="0.25">
      <c r="A91" s="45" t="s">
        <v>143</v>
      </c>
      <c r="B91" s="9" t="s">
        <v>29</v>
      </c>
      <c r="C91" s="115" t="s">
        <v>255</v>
      </c>
      <c r="D91" s="10" t="s">
        <v>222</v>
      </c>
      <c r="E91" s="102">
        <v>3</v>
      </c>
      <c r="F91" s="30"/>
      <c r="G91" s="18"/>
    </row>
    <row r="92" spans="1:7" ht="16.2" customHeight="1" x14ac:dyDescent="0.25">
      <c r="A92" s="93" t="s">
        <v>144</v>
      </c>
      <c r="B92" s="94"/>
      <c r="C92" s="94"/>
      <c r="D92" s="94"/>
      <c r="E92" s="94"/>
      <c r="F92" s="95"/>
      <c r="G92" s="97"/>
    </row>
    <row r="93" spans="1:7" ht="18" customHeight="1" x14ac:dyDescent="0.25">
      <c r="A93" s="83" t="s">
        <v>146</v>
      </c>
      <c r="B93" s="58" t="s">
        <v>145</v>
      </c>
      <c r="C93" s="59"/>
      <c r="D93" s="59"/>
      <c r="E93" s="59"/>
      <c r="F93" s="59"/>
      <c r="G93" s="60"/>
    </row>
    <row r="94" spans="1:7" ht="24" x14ac:dyDescent="0.25">
      <c r="A94" s="53" t="s">
        <v>20</v>
      </c>
      <c r="B94" s="53" t="s">
        <v>21</v>
      </c>
      <c r="C94" s="53" t="s">
        <v>22</v>
      </c>
      <c r="D94" s="42" t="s">
        <v>147</v>
      </c>
      <c r="E94" s="53" t="s">
        <v>23</v>
      </c>
      <c r="F94" s="53" t="s">
        <v>24</v>
      </c>
      <c r="G94" s="53" t="s">
        <v>25</v>
      </c>
    </row>
    <row r="95" spans="1:7" ht="14.4" customHeight="1" x14ac:dyDescent="0.25">
      <c r="A95" s="34" t="s">
        <v>42</v>
      </c>
      <c r="B95" s="74" t="s">
        <v>148</v>
      </c>
      <c r="C95" s="75"/>
      <c r="D95" s="75"/>
      <c r="E95" s="75"/>
      <c r="F95" s="75"/>
      <c r="G95" s="76"/>
    </row>
    <row r="96" spans="1:7" ht="23.4" x14ac:dyDescent="0.25">
      <c r="A96" s="34" t="s">
        <v>44</v>
      </c>
      <c r="B96" s="106" t="s">
        <v>29</v>
      </c>
      <c r="C96" s="11" t="s">
        <v>149</v>
      </c>
      <c r="D96" s="77" t="s">
        <v>2</v>
      </c>
      <c r="E96" s="15">
        <v>0.3</v>
      </c>
      <c r="F96" s="36"/>
      <c r="G96" s="37"/>
    </row>
    <row r="97" spans="1:7" ht="24.6" customHeight="1" x14ac:dyDescent="0.25">
      <c r="A97" s="34" t="s">
        <v>45</v>
      </c>
      <c r="B97" s="106" t="s">
        <v>29</v>
      </c>
      <c r="C97" s="11" t="s">
        <v>256</v>
      </c>
      <c r="D97" s="77" t="s">
        <v>150</v>
      </c>
      <c r="E97" s="15">
        <v>1</v>
      </c>
      <c r="F97" s="36"/>
      <c r="G97" s="37"/>
    </row>
    <row r="98" spans="1:7" ht="23.4" x14ac:dyDescent="0.25">
      <c r="A98" s="34" t="s">
        <v>47</v>
      </c>
      <c r="B98" s="106" t="s">
        <v>29</v>
      </c>
      <c r="C98" s="11" t="s">
        <v>257</v>
      </c>
      <c r="D98" s="77" t="s">
        <v>150</v>
      </c>
      <c r="E98" s="15">
        <v>1</v>
      </c>
      <c r="F98" s="36"/>
      <c r="G98" s="37"/>
    </row>
    <row r="99" spans="1:7" ht="22.8" customHeight="1" x14ac:dyDescent="0.25">
      <c r="A99" s="34" t="s">
        <v>49</v>
      </c>
      <c r="B99" s="109" t="s">
        <v>3</v>
      </c>
      <c r="C99" s="109" t="s">
        <v>258</v>
      </c>
      <c r="D99" s="77" t="s">
        <v>5</v>
      </c>
      <c r="E99" s="15">
        <v>0.02</v>
      </c>
      <c r="F99" s="36"/>
      <c r="G99" s="37"/>
    </row>
    <row r="100" spans="1:7" ht="25.8" customHeight="1" x14ac:dyDescent="0.25">
      <c r="A100" s="34" t="s">
        <v>191</v>
      </c>
      <c r="B100" s="109" t="s">
        <v>151</v>
      </c>
      <c r="C100" s="106" t="s">
        <v>152</v>
      </c>
      <c r="D100" s="77" t="s">
        <v>153</v>
      </c>
      <c r="E100" s="15">
        <v>1</v>
      </c>
      <c r="F100" s="38"/>
      <c r="G100" s="37"/>
    </row>
    <row r="101" spans="1:7" ht="18" customHeight="1" x14ac:dyDescent="0.25">
      <c r="A101" s="34" t="s">
        <v>192</v>
      </c>
      <c r="B101" s="106" t="s">
        <v>154</v>
      </c>
      <c r="C101" s="116" t="s">
        <v>259</v>
      </c>
      <c r="D101" s="77" t="s">
        <v>153</v>
      </c>
      <c r="E101" s="15">
        <v>1</v>
      </c>
      <c r="F101" s="38"/>
      <c r="G101" s="37"/>
    </row>
    <row r="102" spans="1:7" ht="14.4" customHeight="1" x14ac:dyDescent="0.25">
      <c r="A102" s="34" t="s">
        <v>51</v>
      </c>
      <c r="B102" s="55" t="s">
        <v>155</v>
      </c>
      <c r="C102" s="56"/>
      <c r="D102" s="56"/>
      <c r="E102" s="56"/>
      <c r="F102" s="56"/>
      <c r="G102" s="57"/>
    </row>
    <row r="103" spans="1:7" ht="34.799999999999997" x14ac:dyDescent="0.25">
      <c r="A103" s="34" t="s">
        <v>52</v>
      </c>
      <c r="B103" s="106" t="s">
        <v>156</v>
      </c>
      <c r="C103" s="11" t="s">
        <v>260</v>
      </c>
      <c r="D103" s="15" t="s">
        <v>223</v>
      </c>
      <c r="E103" s="10">
        <v>5</v>
      </c>
      <c r="F103" s="38"/>
      <c r="G103" s="37"/>
    </row>
    <row r="104" spans="1:7" ht="23.4" x14ac:dyDescent="0.25">
      <c r="A104" s="34" t="s">
        <v>53</v>
      </c>
      <c r="B104" s="106" t="s">
        <v>157</v>
      </c>
      <c r="C104" s="11" t="s">
        <v>158</v>
      </c>
      <c r="D104" s="39" t="s">
        <v>9</v>
      </c>
      <c r="E104" s="10">
        <v>5</v>
      </c>
      <c r="F104" s="38"/>
      <c r="G104" s="37"/>
    </row>
    <row r="105" spans="1:7" ht="34.799999999999997" x14ac:dyDescent="0.25">
      <c r="A105" s="34" t="s">
        <v>54</v>
      </c>
      <c r="B105" s="106" t="s">
        <v>159</v>
      </c>
      <c r="C105" s="11" t="s">
        <v>262</v>
      </c>
      <c r="D105" s="15" t="s">
        <v>223</v>
      </c>
      <c r="E105" s="10">
        <v>3</v>
      </c>
      <c r="F105" s="38"/>
      <c r="G105" s="37"/>
    </row>
    <row r="106" spans="1:7" ht="23.4" x14ac:dyDescent="0.25">
      <c r="A106" s="34" t="s">
        <v>56</v>
      </c>
      <c r="B106" s="11" t="s">
        <v>160</v>
      </c>
      <c r="C106" s="11" t="s">
        <v>161</v>
      </c>
      <c r="D106" s="10" t="s">
        <v>222</v>
      </c>
      <c r="E106" s="10">
        <v>1.8</v>
      </c>
      <c r="F106" s="38"/>
      <c r="G106" s="37"/>
    </row>
    <row r="107" spans="1:7" ht="34.799999999999997" x14ac:dyDescent="0.25">
      <c r="A107" s="34" t="s">
        <v>57</v>
      </c>
      <c r="B107" s="106" t="s">
        <v>162</v>
      </c>
      <c r="C107" s="11" t="s">
        <v>261</v>
      </c>
      <c r="D107" s="15" t="s">
        <v>223</v>
      </c>
      <c r="E107" s="10">
        <v>4.08</v>
      </c>
      <c r="F107" s="38"/>
      <c r="G107" s="37"/>
    </row>
    <row r="108" spans="1:7" ht="23.4" x14ac:dyDescent="0.25">
      <c r="A108" s="34" t="s">
        <v>59</v>
      </c>
      <c r="B108" s="106" t="s">
        <v>29</v>
      </c>
      <c r="C108" s="14" t="s">
        <v>263</v>
      </c>
      <c r="D108" s="10" t="s">
        <v>222</v>
      </c>
      <c r="E108" s="10">
        <v>0.24</v>
      </c>
      <c r="F108" s="38"/>
      <c r="G108" s="37"/>
    </row>
    <row r="109" spans="1:7" ht="48.6" customHeight="1" x14ac:dyDescent="0.25">
      <c r="A109" s="34" t="s">
        <v>193</v>
      </c>
      <c r="B109" s="11" t="s">
        <v>163</v>
      </c>
      <c r="C109" s="11" t="s">
        <v>264</v>
      </c>
      <c r="D109" s="10" t="s">
        <v>222</v>
      </c>
      <c r="E109" s="10">
        <v>1.1000000000000001</v>
      </c>
      <c r="F109" s="40"/>
      <c r="G109" s="37"/>
    </row>
    <row r="110" spans="1:7" ht="23.4" x14ac:dyDescent="0.25">
      <c r="A110" s="34" t="s">
        <v>194</v>
      </c>
      <c r="B110" s="11" t="s">
        <v>164</v>
      </c>
      <c r="C110" s="11" t="s">
        <v>265</v>
      </c>
      <c r="D110" s="39" t="s">
        <v>9</v>
      </c>
      <c r="E110" s="10">
        <v>3</v>
      </c>
      <c r="F110" s="38"/>
      <c r="G110" s="37"/>
    </row>
    <row r="111" spans="1:7" ht="14.4" customHeight="1" x14ac:dyDescent="0.25">
      <c r="A111" s="34" t="s">
        <v>60</v>
      </c>
      <c r="B111" s="55" t="s">
        <v>165</v>
      </c>
      <c r="C111" s="56"/>
      <c r="D111" s="56"/>
      <c r="E111" s="56"/>
      <c r="F111" s="56"/>
      <c r="G111" s="57"/>
    </row>
    <row r="112" spans="1:7" ht="36.6" customHeight="1" x14ac:dyDescent="0.25">
      <c r="A112" s="34" t="s">
        <v>61</v>
      </c>
      <c r="B112" s="11" t="s">
        <v>166</v>
      </c>
      <c r="C112" s="11" t="s">
        <v>266</v>
      </c>
      <c r="D112" s="10" t="s">
        <v>222</v>
      </c>
      <c r="E112" s="10">
        <v>35</v>
      </c>
      <c r="F112" s="38"/>
      <c r="G112" s="37"/>
    </row>
    <row r="113" spans="1:7" ht="23.4" x14ac:dyDescent="0.25">
      <c r="A113" s="34" t="s">
        <v>195</v>
      </c>
      <c r="B113" s="11" t="s">
        <v>167</v>
      </c>
      <c r="C113" s="11" t="s">
        <v>267</v>
      </c>
      <c r="D113" s="39" t="s">
        <v>9</v>
      </c>
      <c r="E113" s="10">
        <v>10</v>
      </c>
      <c r="F113" s="38"/>
      <c r="G113" s="37"/>
    </row>
    <row r="114" spans="1:7" ht="22.8" customHeight="1" x14ac:dyDescent="0.25">
      <c r="A114" s="34" t="s">
        <v>63</v>
      </c>
      <c r="B114" s="11" t="s">
        <v>29</v>
      </c>
      <c r="C114" s="116" t="s">
        <v>168</v>
      </c>
      <c r="D114" s="39" t="s">
        <v>9</v>
      </c>
      <c r="E114" s="10">
        <v>11</v>
      </c>
      <c r="F114" s="38"/>
      <c r="G114" s="37"/>
    </row>
    <row r="115" spans="1:7" ht="34.799999999999997" x14ac:dyDescent="0.25">
      <c r="A115" s="34" t="s">
        <v>64</v>
      </c>
      <c r="B115" s="11" t="s">
        <v>169</v>
      </c>
      <c r="C115" s="117" t="s">
        <v>271</v>
      </c>
      <c r="D115" s="15" t="s">
        <v>223</v>
      </c>
      <c r="E115" s="10">
        <v>3</v>
      </c>
      <c r="F115" s="38"/>
      <c r="G115" s="37"/>
    </row>
    <row r="116" spans="1:7" ht="27.6" customHeight="1" x14ac:dyDescent="0.25">
      <c r="A116" s="34" t="s">
        <v>196</v>
      </c>
      <c r="B116" s="106" t="s">
        <v>170</v>
      </c>
      <c r="C116" s="11" t="s">
        <v>268</v>
      </c>
      <c r="D116" s="39" t="s">
        <v>9</v>
      </c>
      <c r="E116" s="10">
        <v>3</v>
      </c>
      <c r="F116" s="38"/>
      <c r="G116" s="37"/>
    </row>
    <row r="117" spans="1:7" ht="23.4" x14ac:dyDescent="0.25">
      <c r="A117" s="34" t="s">
        <v>197</v>
      </c>
      <c r="B117" s="11" t="s">
        <v>171</v>
      </c>
      <c r="C117" s="11" t="s">
        <v>269</v>
      </c>
      <c r="D117" s="15" t="s">
        <v>223</v>
      </c>
      <c r="E117" s="10">
        <v>8</v>
      </c>
      <c r="F117" s="38"/>
      <c r="G117" s="37"/>
    </row>
    <row r="118" spans="1:7" ht="22.8" customHeight="1" x14ac:dyDescent="0.25">
      <c r="A118" s="34" t="s">
        <v>198</v>
      </c>
      <c r="B118" s="106" t="s">
        <v>172</v>
      </c>
      <c r="C118" s="109" t="s">
        <v>173</v>
      </c>
      <c r="D118" s="15" t="s">
        <v>223</v>
      </c>
      <c r="E118" s="10">
        <v>3</v>
      </c>
      <c r="F118" s="38"/>
      <c r="G118" s="37"/>
    </row>
    <row r="119" spans="1:7" ht="34.799999999999997" x14ac:dyDescent="0.25">
      <c r="A119" s="34" t="s">
        <v>199</v>
      </c>
      <c r="B119" s="11" t="s">
        <v>174</v>
      </c>
      <c r="C119" s="11" t="s">
        <v>270</v>
      </c>
      <c r="D119" s="15" t="s">
        <v>223</v>
      </c>
      <c r="E119" s="10">
        <v>2.8</v>
      </c>
      <c r="F119" s="38"/>
      <c r="G119" s="37"/>
    </row>
    <row r="120" spans="1:7" ht="23.4" x14ac:dyDescent="0.25">
      <c r="A120" s="34" t="s">
        <v>200</v>
      </c>
      <c r="B120" s="11" t="s">
        <v>12</v>
      </c>
      <c r="C120" s="11" t="s">
        <v>175</v>
      </c>
      <c r="D120" s="15" t="s">
        <v>223</v>
      </c>
      <c r="E120" s="10">
        <v>7</v>
      </c>
      <c r="F120" s="40"/>
      <c r="G120" s="37"/>
    </row>
    <row r="121" spans="1:7" ht="23.4" x14ac:dyDescent="0.25">
      <c r="A121" s="34" t="s">
        <v>201</v>
      </c>
      <c r="B121" s="11" t="s">
        <v>13</v>
      </c>
      <c r="C121" s="11" t="s">
        <v>176</v>
      </c>
      <c r="D121" s="39" t="s">
        <v>14</v>
      </c>
      <c r="E121" s="15">
        <v>0.6</v>
      </c>
      <c r="F121" s="41"/>
      <c r="G121" s="37"/>
    </row>
    <row r="122" spans="1:7" ht="23.4" x14ac:dyDescent="0.25">
      <c r="A122" s="34" t="s">
        <v>202</v>
      </c>
      <c r="B122" s="11" t="s">
        <v>15</v>
      </c>
      <c r="C122" s="11" t="s">
        <v>177</v>
      </c>
      <c r="D122" s="10" t="s">
        <v>222</v>
      </c>
      <c r="E122" s="10">
        <v>0.9</v>
      </c>
      <c r="F122" s="40"/>
      <c r="G122" s="37"/>
    </row>
    <row r="123" spans="1:7" ht="23.4" x14ac:dyDescent="0.25">
      <c r="A123" s="34" t="s">
        <v>203</v>
      </c>
      <c r="B123" s="11" t="s">
        <v>16</v>
      </c>
      <c r="C123" s="11" t="s">
        <v>178</v>
      </c>
      <c r="D123" s="15" t="s">
        <v>223</v>
      </c>
      <c r="E123" s="10">
        <v>12</v>
      </c>
      <c r="F123" s="40"/>
      <c r="G123" s="37"/>
    </row>
    <row r="124" spans="1:7" ht="23.4" x14ac:dyDescent="0.25">
      <c r="A124" s="34" t="s">
        <v>204</v>
      </c>
      <c r="B124" s="11" t="s">
        <v>17</v>
      </c>
      <c r="C124" s="11" t="s">
        <v>272</v>
      </c>
      <c r="D124" s="10" t="s">
        <v>222</v>
      </c>
      <c r="E124" s="10">
        <v>3.5</v>
      </c>
      <c r="F124" s="40"/>
      <c r="G124" s="37"/>
    </row>
    <row r="125" spans="1:7" ht="34.799999999999997" x14ac:dyDescent="0.25">
      <c r="A125" s="34" t="s">
        <v>205</v>
      </c>
      <c r="B125" s="106" t="s">
        <v>179</v>
      </c>
      <c r="C125" s="11" t="s">
        <v>273</v>
      </c>
      <c r="D125" s="10" t="s">
        <v>222</v>
      </c>
      <c r="E125" s="10">
        <v>35</v>
      </c>
      <c r="F125" s="38"/>
      <c r="G125" s="37"/>
    </row>
    <row r="126" spans="1:7" ht="34.799999999999997" x14ac:dyDescent="0.25">
      <c r="A126" s="34" t="s">
        <v>206</v>
      </c>
      <c r="B126" s="106" t="s">
        <v>180</v>
      </c>
      <c r="C126" s="11" t="s">
        <v>279</v>
      </c>
      <c r="D126" s="15" t="s">
        <v>223</v>
      </c>
      <c r="E126" s="10">
        <v>18</v>
      </c>
      <c r="F126" s="38"/>
      <c r="G126" s="37"/>
    </row>
    <row r="127" spans="1:7" ht="23.4" x14ac:dyDescent="0.25">
      <c r="A127" s="34" t="s">
        <v>207</v>
      </c>
      <c r="B127" s="11" t="s">
        <v>10</v>
      </c>
      <c r="C127" s="11" t="s">
        <v>274</v>
      </c>
      <c r="D127" s="15" t="s">
        <v>223</v>
      </c>
      <c r="E127" s="10">
        <v>18</v>
      </c>
      <c r="F127" s="40"/>
      <c r="G127" s="37"/>
    </row>
    <row r="128" spans="1:7" ht="23.4" customHeight="1" x14ac:dyDescent="0.25">
      <c r="A128" s="34" t="s">
        <v>208</v>
      </c>
      <c r="B128" s="11" t="s">
        <v>11</v>
      </c>
      <c r="C128" s="11" t="s">
        <v>181</v>
      </c>
      <c r="D128" s="15" t="s">
        <v>223</v>
      </c>
      <c r="E128" s="10">
        <v>18</v>
      </c>
      <c r="F128" s="40"/>
      <c r="G128" s="37"/>
    </row>
    <row r="129" spans="1:7" ht="34.799999999999997" x14ac:dyDescent="0.25">
      <c r="A129" s="34" t="s">
        <v>209</v>
      </c>
      <c r="B129" s="11" t="s">
        <v>11</v>
      </c>
      <c r="C129" s="11" t="s">
        <v>275</v>
      </c>
      <c r="D129" s="15" t="s">
        <v>223</v>
      </c>
      <c r="E129" s="10">
        <v>18</v>
      </c>
      <c r="F129" s="40"/>
      <c r="G129" s="37"/>
    </row>
    <row r="130" spans="1:7" ht="34.799999999999997" x14ac:dyDescent="0.25">
      <c r="A130" s="34" t="s">
        <v>210</v>
      </c>
      <c r="B130" s="11" t="s">
        <v>182</v>
      </c>
      <c r="C130" s="11" t="s">
        <v>276</v>
      </c>
      <c r="D130" s="10" t="s">
        <v>222</v>
      </c>
      <c r="E130" s="10">
        <v>0.6</v>
      </c>
      <c r="F130" s="40"/>
      <c r="G130" s="37"/>
    </row>
    <row r="131" spans="1:7" ht="34.799999999999997" x14ac:dyDescent="0.25">
      <c r="A131" s="34" t="s">
        <v>211</v>
      </c>
      <c r="B131" s="11" t="s">
        <v>183</v>
      </c>
      <c r="C131" s="109" t="s">
        <v>277</v>
      </c>
      <c r="D131" s="15" t="s">
        <v>223</v>
      </c>
      <c r="E131" s="10">
        <v>3</v>
      </c>
      <c r="F131" s="40"/>
      <c r="G131" s="37"/>
    </row>
    <row r="132" spans="1:7" ht="34.799999999999997" x14ac:dyDescent="0.25">
      <c r="A132" s="34" t="s">
        <v>212</v>
      </c>
      <c r="B132" s="11" t="s">
        <v>184</v>
      </c>
      <c r="C132" s="109" t="s">
        <v>185</v>
      </c>
      <c r="D132" s="15" t="s">
        <v>223</v>
      </c>
      <c r="E132" s="10">
        <v>4</v>
      </c>
      <c r="F132" s="40"/>
      <c r="G132" s="37"/>
    </row>
    <row r="133" spans="1:7" ht="23.4" x14ac:dyDescent="0.25">
      <c r="A133" s="34" t="s">
        <v>213</v>
      </c>
      <c r="B133" s="11" t="s">
        <v>186</v>
      </c>
      <c r="C133" s="11" t="s">
        <v>278</v>
      </c>
      <c r="D133" s="15" t="s">
        <v>223</v>
      </c>
      <c r="E133" s="10">
        <v>3</v>
      </c>
      <c r="F133" s="40"/>
      <c r="G133" s="37"/>
    </row>
    <row r="134" spans="1:7" ht="46.2" x14ac:dyDescent="0.25">
      <c r="A134" s="34" t="s">
        <v>214</v>
      </c>
      <c r="B134" s="11" t="s">
        <v>187</v>
      </c>
      <c r="C134" s="11" t="s">
        <v>280</v>
      </c>
      <c r="D134" s="15" t="s">
        <v>223</v>
      </c>
      <c r="E134" s="10">
        <v>6</v>
      </c>
      <c r="F134" s="40"/>
      <c r="G134" s="37"/>
    </row>
    <row r="135" spans="1:7" ht="34.799999999999997" x14ac:dyDescent="0.25">
      <c r="A135" s="34" t="s">
        <v>215</v>
      </c>
      <c r="B135" s="11" t="s">
        <v>188</v>
      </c>
      <c r="C135" s="11" t="s">
        <v>281</v>
      </c>
      <c r="D135" s="15" t="s">
        <v>223</v>
      </c>
      <c r="E135" s="10">
        <v>3</v>
      </c>
      <c r="F135" s="40"/>
      <c r="G135" s="37"/>
    </row>
    <row r="136" spans="1:7" ht="22.8" customHeight="1" x14ac:dyDescent="0.25">
      <c r="A136" s="34" t="s">
        <v>216</v>
      </c>
      <c r="B136" s="11" t="s">
        <v>18</v>
      </c>
      <c r="C136" s="11" t="s">
        <v>282</v>
      </c>
      <c r="D136" s="39" t="s">
        <v>9</v>
      </c>
      <c r="E136" s="10">
        <v>12</v>
      </c>
      <c r="F136" s="40"/>
      <c r="G136" s="37"/>
    </row>
    <row r="137" spans="1:7" ht="23.4" customHeight="1" x14ac:dyDescent="0.25">
      <c r="A137" s="34" t="s">
        <v>217</v>
      </c>
      <c r="B137" s="11" t="s">
        <v>189</v>
      </c>
      <c r="C137" s="11" t="s">
        <v>283</v>
      </c>
      <c r="D137" s="39" t="s">
        <v>9</v>
      </c>
      <c r="E137" s="10">
        <v>5</v>
      </c>
      <c r="F137" s="40"/>
      <c r="G137" s="37"/>
    </row>
    <row r="138" spans="1:7" ht="34.799999999999997" x14ac:dyDescent="0.25">
      <c r="A138" s="34" t="s">
        <v>218</v>
      </c>
      <c r="B138" s="11" t="s">
        <v>190</v>
      </c>
      <c r="C138" s="11" t="s">
        <v>284</v>
      </c>
      <c r="D138" s="39" t="s">
        <v>9</v>
      </c>
      <c r="E138" s="10">
        <f>15+10</f>
        <v>25</v>
      </c>
      <c r="F138" s="40"/>
      <c r="G138" s="37"/>
    </row>
    <row r="139" spans="1:7" ht="25.8" customHeight="1" x14ac:dyDescent="0.25">
      <c r="A139" s="34" t="s">
        <v>219</v>
      </c>
      <c r="B139" s="11" t="s">
        <v>225</v>
      </c>
      <c r="C139" s="11" t="s">
        <v>285</v>
      </c>
      <c r="D139" s="39" t="s">
        <v>9</v>
      </c>
      <c r="E139" s="10">
        <v>2</v>
      </c>
      <c r="F139" s="34"/>
      <c r="G139" s="37"/>
    </row>
    <row r="140" spans="1:7" ht="12" customHeight="1" x14ac:dyDescent="0.25">
      <c r="A140" s="98" t="s">
        <v>229</v>
      </c>
      <c r="B140" s="99"/>
      <c r="C140" s="99"/>
      <c r="D140" s="99"/>
      <c r="E140" s="99"/>
      <c r="F140" s="100"/>
      <c r="G140" s="97"/>
    </row>
    <row r="141" spans="1:7" ht="12" customHeight="1" x14ac:dyDescent="0.25">
      <c r="A141" s="46" t="s">
        <v>220</v>
      </c>
      <c r="B141" s="47"/>
      <c r="C141" s="47"/>
      <c r="D141" s="47"/>
      <c r="E141" s="47"/>
      <c r="F141" s="48"/>
      <c r="G141" s="9"/>
    </row>
    <row r="142" spans="1:7" ht="12" customHeight="1" x14ac:dyDescent="0.25">
      <c r="A142" s="46" t="s">
        <v>28</v>
      </c>
      <c r="B142" s="47"/>
      <c r="C142" s="47"/>
      <c r="D142" s="47"/>
      <c r="E142" s="47"/>
      <c r="F142" s="48"/>
      <c r="G142" s="9"/>
    </row>
    <row r="143" spans="1:7" ht="12" customHeight="1" x14ac:dyDescent="0.25">
      <c r="A143" s="46" t="s">
        <v>221</v>
      </c>
      <c r="B143" s="47"/>
      <c r="C143" s="47"/>
      <c r="D143" s="47"/>
      <c r="E143" s="47"/>
      <c r="F143" s="48"/>
      <c r="G143" s="9"/>
    </row>
  </sheetData>
  <mergeCells count="33">
    <mergeCell ref="C77:G77"/>
    <mergeCell ref="C85:G85"/>
    <mergeCell ref="C89:G89"/>
    <mergeCell ref="B95:G95"/>
    <mergeCell ref="B102:G102"/>
    <mergeCell ref="B111:G111"/>
    <mergeCell ref="B54:G54"/>
    <mergeCell ref="B59:G59"/>
    <mergeCell ref="B63:G63"/>
    <mergeCell ref="C69:G69"/>
    <mergeCell ref="C73:G73"/>
    <mergeCell ref="C64:G64"/>
    <mergeCell ref="B8:G8"/>
    <mergeCell ref="B12:G12"/>
    <mergeCell ref="B17:G17"/>
    <mergeCell ref="C18:G18"/>
    <mergeCell ref="C23:G23"/>
    <mergeCell ref="A92:F92"/>
    <mergeCell ref="B93:G93"/>
    <mergeCell ref="A140:F140"/>
    <mergeCell ref="A141:F141"/>
    <mergeCell ref="A142:F142"/>
    <mergeCell ref="A143:F143"/>
    <mergeCell ref="A51:F51"/>
    <mergeCell ref="B52:G52"/>
    <mergeCell ref="C30:G30"/>
    <mergeCell ref="C34:G34"/>
    <mergeCell ref="C41:G41"/>
    <mergeCell ref="C49:G49"/>
    <mergeCell ref="A1:G1"/>
    <mergeCell ref="A2:G3"/>
    <mergeCell ref="A5:G5"/>
    <mergeCell ref="B7:G7"/>
  </mergeCells>
  <pageMargins left="0.70866141732283472" right="0.70866141732283472" top="0.74803149606299213" bottom="0.74803149606299213" header="0.31496062992125984" footer="0.31496062992125984"/>
  <pageSetup paperSize="9" scale="22" fitToHeight="0" orientation="portrait" r:id="rId1"/>
  <ignoredErrors>
    <ignoredError sqref="A134:A139 A9:A11 A15:A16 A13:A14 A19:A22 A28:A29 A24:A27 A86:A88 A31:A33 A35:A40 A42:A48 A50 A55:A58 A65:A68 A60:A62 A70:A72 A74:A76 A78:A80 A81:A84 A90:A91 A97:B97 A96 A98:A99 A100:A101 D97:XFD97 A103:A110 A112:A13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 Lach</dc:creator>
  <cp:lastModifiedBy>Marta Chudy</cp:lastModifiedBy>
  <cp:lastPrinted>2020-08-07T10:31:48Z</cp:lastPrinted>
  <dcterms:created xsi:type="dcterms:W3CDTF">2020-04-28T09:06:27Z</dcterms:created>
  <dcterms:modified xsi:type="dcterms:W3CDTF">2020-08-07T10:33:44Z</dcterms:modified>
</cp:coreProperties>
</file>