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K7" i="1"/>
  <c r="K6" i="1"/>
  <c r="K5" i="1"/>
  <c r="K4" i="1"/>
  <c r="K13" i="1" l="1"/>
</calcChain>
</file>

<file path=xl/sharedStrings.xml><?xml version="1.0" encoding="utf-8"?>
<sst xmlns="http://schemas.openxmlformats.org/spreadsheetml/2006/main" count="620" uniqueCount="496">
  <si>
    <t>Lp.</t>
  </si>
  <si>
    <t>Nazwa</t>
  </si>
  <si>
    <t>Adres</t>
  </si>
  <si>
    <t>Numer wpisu do ewidencji</t>
  </si>
  <si>
    <t>Data wpisu</t>
  </si>
  <si>
    <t>Data wykreślenia</t>
  </si>
  <si>
    <t>Ludowy Klub Sportowy "Piast" Nadolice</t>
  </si>
  <si>
    <t>SP/OR/4143/11/03</t>
  </si>
  <si>
    <t>Ludowy Zespół Sportowy "Czarni" Czrząstawa</t>
  </si>
  <si>
    <t>SP/OR/4143/13/03</t>
  </si>
  <si>
    <t>Ludowy Klub Sportowy "Gajków"</t>
  </si>
  <si>
    <t>SP/OR/4143/2/04</t>
  </si>
  <si>
    <t>Ludowy Klub Sportowy "SKRA" Wojnowice</t>
  </si>
  <si>
    <t>ul. Główna 41                     Wojnowice                                gm. Czernica</t>
  </si>
  <si>
    <t>SP/OR/4143/16/04</t>
  </si>
  <si>
    <t>KWR Knury Ultimate</t>
  </si>
  <si>
    <t>ul. Energetyczna 2                 55-002 kamieniec Wrocławski</t>
  </si>
  <si>
    <t>SP-ORP.4222.5.2015</t>
  </si>
  <si>
    <t>KS SAMI SWOI NADOLICE WIELKIE</t>
  </si>
  <si>
    <t>SP-ORP.4222.5.2016</t>
  </si>
  <si>
    <t>Klub Karate i Ju-Jitsu SHOTO</t>
  </si>
  <si>
    <t>SP-ORP.4222.2.2018</t>
  </si>
  <si>
    <t>Gmina</t>
  </si>
  <si>
    <t>Czernica</t>
  </si>
  <si>
    <t>Ludowy Klub Jeździecki "PLATAN" Wrocław</t>
  </si>
  <si>
    <t>SP/OR/4143/3/02</t>
  </si>
  <si>
    <t>Gminne Stowarzyszenie Sportowe Klubu Sportowego "Długołęka 2000"</t>
  </si>
  <si>
    <r>
      <t>Gminny Zespół Sportowy "</t>
    </r>
    <r>
      <rPr>
        <b/>
        <sz val="9"/>
        <rFont val="Arial CE"/>
        <charset val="238"/>
      </rPr>
      <t>WIDAWA</t>
    </r>
    <r>
      <rPr>
        <b/>
        <sz val="10"/>
        <rFont val="Arial CE"/>
        <family val="2"/>
        <charset val="238"/>
      </rPr>
      <t xml:space="preserve">" Kiełczów </t>
    </r>
  </si>
  <si>
    <t>SP/OR/4143/3/03</t>
  </si>
  <si>
    <t>Stowarzyszenie Miłośników Mini Żużla "Orlęta"</t>
  </si>
  <si>
    <t>SP/OR/4143/4/03</t>
  </si>
  <si>
    <t>Klub Sportowy TSV 1984 Węgrów</t>
  </si>
  <si>
    <t>SP/OR/4143/5/03</t>
  </si>
  <si>
    <t>"Klub Sportowy BURZA Godzieszowa"</t>
  </si>
  <si>
    <t>SP/OR/4143/15/03</t>
  </si>
  <si>
    <t>Klub Sportowy "Drwal" Byków</t>
  </si>
  <si>
    <t>SP/OR/4143/17/03</t>
  </si>
  <si>
    <t>08.01.2014</t>
  </si>
  <si>
    <t>Klub Sportowy "Tęcza" Raków</t>
  </si>
  <si>
    <t>SP/OR/4143/1/04</t>
  </si>
  <si>
    <t>Klub Sportowy BOROWIANKA Borowa</t>
  </si>
  <si>
    <t>SP/OR/4143/3/04</t>
  </si>
  <si>
    <t>Klub Sportowy "VICTORIA" Oleśniczka</t>
  </si>
  <si>
    <t>SP/OR/4143/4/04</t>
  </si>
  <si>
    <t>Gminny Zespół Sportowy "ATAK" Kątna</t>
  </si>
  <si>
    <t>SP/OR/4143/6/04</t>
  </si>
  <si>
    <t>Klub Piłkarski "99" Śliwice</t>
  </si>
  <si>
    <t>SP/OR/4143/8/04</t>
  </si>
  <si>
    <t xml:space="preserve">Klub "Tęcza" Brzezia Łąka </t>
  </si>
  <si>
    <t>SP/OR/4143/15/04</t>
  </si>
  <si>
    <t xml:space="preserve">Gminny Klub Sportowy KAMIEŃ </t>
  </si>
  <si>
    <t>Kamień 34,                                        55 - 095 Mirków</t>
  </si>
  <si>
    <t>SP/OR/4143/17/04</t>
  </si>
  <si>
    <t>Stowarzyszenie Rozwoju Kultury Fizycznej Dobroszów - Januszkowice</t>
  </si>
  <si>
    <t>SP/OR/4143/20/04</t>
  </si>
  <si>
    <t>SP/OR/4143/4/05</t>
  </si>
  <si>
    <t>Klub Jeździecki "VICTOR"</t>
  </si>
  <si>
    <t>SP/OR/4143/1/06</t>
  </si>
  <si>
    <t>Klub Jeździecki BACHMAT Wrocław</t>
  </si>
  <si>
    <t>Pruszowice                               ul. Słoneczna 17                         51-217 Wrocław</t>
  </si>
  <si>
    <t>SP/OR/ 4143/3/06</t>
  </si>
  <si>
    <t>KLUB SPORTOWY PERŁA WĘGRÓW</t>
  </si>
  <si>
    <t>SP/OR/4143/2/09</t>
  </si>
  <si>
    <t>KS ZIELONI SZCZODRE</t>
  </si>
  <si>
    <t xml:space="preserve">ul. Słoneczna 8                           55-095 Mirków </t>
  </si>
  <si>
    <t>SP/OR/4143/5/09</t>
  </si>
  <si>
    <t>WILCZYCKI KLUB SPORTOWY - WKS WILCZYCE</t>
  </si>
  <si>
    <t>SP/OR/4143/2/10</t>
  </si>
  <si>
    <t>KLUB SPORTOWY BYKÓW</t>
  </si>
  <si>
    <t>ul. Spacerowa 21                       55-090 Mirków</t>
  </si>
  <si>
    <t>Klub Sportowy "Dąb" Pruszowice</t>
  </si>
  <si>
    <t>ul. Osiedlowa 16/2                 51-217 Pruszowice</t>
  </si>
  <si>
    <t>SP-ORP.4222.74.2012</t>
  </si>
  <si>
    <t>Wrocławski Klub Karate Shotokan</t>
  </si>
  <si>
    <t xml:space="preserve">ul. Modrzewiowa 9                       55-093 Kiełczów </t>
  </si>
  <si>
    <t>SP-ORP.4222.37.2013</t>
  </si>
  <si>
    <t>GKS Start Długołęka</t>
  </si>
  <si>
    <t>ul. Słoneczna 39                       55-090 Długołęka</t>
  </si>
  <si>
    <t>SP-ORP.4222.2.2014</t>
  </si>
  <si>
    <t>Wrocławski Waterpolowy            Klub Sportowy Waterborne</t>
  </si>
  <si>
    <t>SP-ORP.4222.1.2015</t>
  </si>
  <si>
    <t>Wiejski Klub Sportowy Kątna</t>
  </si>
  <si>
    <t>SP-ORP.4222.3.2016</t>
  </si>
  <si>
    <t>SPORTOWY KLUB TAEKWON-DO SONKAL</t>
  </si>
  <si>
    <t>SP-ORP.4222.6.2017</t>
  </si>
  <si>
    <t xml:space="preserve">długołęka.basketball  </t>
  </si>
  <si>
    <t>Kiełczów                             ul.Agrestowa 23c/1                          55-093 Kiełczów</t>
  </si>
  <si>
    <t>SP-ORP.4222.4.2020</t>
  </si>
  <si>
    <t>ul. Słoneczna 39                            55-090 Długołęka</t>
  </si>
  <si>
    <t>SP-ORP.4222.5.2020</t>
  </si>
  <si>
    <t>Klub Sportowy SWIM-ART Wrocław</t>
  </si>
  <si>
    <t>SP-ORP.4222.2.2021</t>
  </si>
  <si>
    <t>Długołęka</t>
  </si>
  <si>
    <t>Klub Sportowy Zieloni Wilczkowice</t>
  </si>
  <si>
    <t>Jordanów Śląski</t>
  </si>
  <si>
    <t>Ludowy Klub Sportowy CASINA CESARZOWICE</t>
  </si>
  <si>
    <t>Klub Sportowy LZS Zachowice</t>
  </si>
  <si>
    <t>Klub Sportowy "Ambrozja Bogdaszowice"</t>
  </si>
  <si>
    <t>Ludowy Klub Sportowy "Błękitni" Gniechowice</t>
  </si>
  <si>
    <t>Ludowy Klub Sportowy Sadowice</t>
  </si>
  <si>
    <t>Klub Sportowy TYTAN Strzeganowice</t>
  </si>
  <si>
    <t xml:space="preserve">Gminny Szkolny Klub Sportowy </t>
  </si>
  <si>
    <t xml:space="preserve">Wojtkowice 21                          55-080 Kąty Wrocławskie </t>
  </si>
  <si>
    <t xml:space="preserve">Stowarzyszenie Kultury Fizycznej Kątecki Klub Koszykówki "Maximus"     </t>
  </si>
  <si>
    <t>Klub Sportu                         Psich Zaprzęgów                "AMAROK TEAM"</t>
  </si>
  <si>
    <t>Wiejski Klub Sportowy  "WKS Małkowice"</t>
  </si>
  <si>
    <t>Klub Biegacza                         Kąty Wrocławskie</t>
  </si>
  <si>
    <t>Smoleckie Towarzystwo Tenisowe "Return"</t>
  </si>
  <si>
    <t>ul.Śliwkowa 134, Smolec                              55-080 Kąty Wrocławskie</t>
  </si>
  <si>
    <t xml:space="preserve">Klub White Bat Czereńczyce </t>
  </si>
  <si>
    <t xml:space="preserve">Klub Footballu Amerykańskiego JAGUARS Kąty Wrocławskie </t>
  </si>
  <si>
    <t>Kąteckie Towarzystwo Sportowe "Smecz"</t>
  </si>
  <si>
    <t>ul. Brzozowa 21/8                     55-080 Kąty Wrocławskie</t>
  </si>
  <si>
    <t>LKS SADKÓW</t>
  </si>
  <si>
    <t>ul. Słoneczna 12B/1, Sadków                                     55-080 Kąty Wrocławskie</t>
  </si>
  <si>
    <t>CRAZY RUNNERS</t>
  </si>
  <si>
    <t>ul. Szafranowa 17,                   55-080 Kąty Wrocławskie</t>
  </si>
  <si>
    <t>Stowarzyszenie Piłki Ręcznej GOKiS Kąty Wrocławskie</t>
  </si>
  <si>
    <t>ul. Brzozowa 4,                      55-080 Kąty Wrocławskie</t>
  </si>
  <si>
    <t>KP Kąty Wrocławskie</t>
  </si>
  <si>
    <t>Kąty Wrocławskie</t>
  </si>
  <si>
    <t>SP/OR/4143/4/02</t>
  </si>
  <si>
    <t>23.08.2017</t>
  </si>
  <si>
    <t>SP/OR/4143/1/03</t>
  </si>
  <si>
    <t>SP/OR/4143/16/03</t>
  </si>
  <si>
    <t>SP/OR/4143/18/03</t>
  </si>
  <si>
    <t>SP/OR/4143/5/04</t>
  </si>
  <si>
    <t>SP/OR/4143/7/04</t>
  </si>
  <si>
    <t>SP/OR/4143/01/05</t>
  </si>
  <si>
    <t>SP/OR/4143/3/05</t>
  </si>
  <si>
    <t>SP/OR/4143/9/05</t>
  </si>
  <si>
    <t>SP/OR/4143/2/06</t>
  </si>
  <si>
    <t>SP/OR/4143/1/09</t>
  </si>
  <si>
    <t>SP-ORP.4222.38.2011</t>
  </si>
  <si>
    <t>SP-ORP.4222.41.2012</t>
  </si>
  <si>
    <t>SP-ORP.4222.2.2015</t>
  </si>
  <si>
    <t>SP-ORP.4222.3.2015</t>
  </si>
  <si>
    <t>SP-ORP.4222.1.2019</t>
  </si>
  <si>
    <t>SP-ORP.4222.2.2019</t>
  </si>
  <si>
    <t>SP-ORP.4222.3.2020</t>
  </si>
  <si>
    <t>SP-ORP.4222.1.2022</t>
  </si>
  <si>
    <t>Klub Sportowy "Polonia Bielany"</t>
  </si>
  <si>
    <t>Wierzbicki Klub Sportowy                      WKS Wierzbice</t>
  </si>
  <si>
    <t>ul. Lipowa 12a                                    55-040 Kobierzyce</t>
  </si>
  <si>
    <t>Kobierzycki Klub Karate KYOKUSHIN</t>
  </si>
  <si>
    <t>Chrzanów 3b                       Kobierzyce</t>
  </si>
  <si>
    <t>Ludowy Klub Sportowy Galakticos Solna</t>
  </si>
  <si>
    <t>Klub Sportowy Wicher Domasław</t>
  </si>
  <si>
    <t>Magnicki Klub Sportowy Magnice</t>
  </si>
  <si>
    <r>
      <t xml:space="preserve">Klub Sportowy COTAR </t>
    </r>
    <r>
      <rPr>
        <b/>
        <sz val="10"/>
        <rFont val="Arial CE"/>
        <charset val="238"/>
      </rPr>
      <t>BIELANY WROCŁAWSKIE</t>
    </r>
  </si>
  <si>
    <t xml:space="preserve">Koszykarski Klub Sportowy                              w Kobierzycach </t>
  </si>
  <si>
    <t xml:space="preserve">Klub "Orzeł" Pustków Wilczkowski </t>
  </si>
  <si>
    <t>KP Tarant Krzyżowice</t>
  </si>
  <si>
    <t xml:space="preserve">K.S. Błękitni Pustków Wilczkowski </t>
  </si>
  <si>
    <t>KLUB SPORTOWY MAGNICE</t>
  </si>
  <si>
    <t>BOKS KOBIERZYCE</t>
  </si>
  <si>
    <t>Masters Wrocław</t>
  </si>
  <si>
    <t>Akademicka Sports Team</t>
  </si>
  <si>
    <t>Klub Piłkarski Kobierzyce</t>
  </si>
  <si>
    <t>ul. Jesionowa 10;                      55-040 Tyniec Mały</t>
  </si>
  <si>
    <t>Kobierzyce</t>
  </si>
  <si>
    <t>SP/OR/4143/2/03</t>
  </si>
  <si>
    <t>SP/OR/4143/10/04</t>
  </si>
  <si>
    <t>SP/OR/4143/12/04</t>
  </si>
  <si>
    <t>SP/OR/4143/5/05</t>
  </si>
  <si>
    <t>SP/OR/4143/6/05</t>
  </si>
  <si>
    <t>SP/OR/4143/8/05</t>
  </si>
  <si>
    <t>SP/OR/4143/1/07</t>
  </si>
  <si>
    <t>SP/OR/4143/2/08</t>
  </si>
  <si>
    <t>SP/OR/4143/03/09</t>
  </si>
  <si>
    <t>23.02.2017</t>
  </si>
  <si>
    <t>SP/OR/4143/04/10</t>
  </si>
  <si>
    <t>SP-ORP.4222.64.2012</t>
  </si>
  <si>
    <t>SP-ORP.4222.44.2012</t>
  </si>
  <si>
    <t>SP-ORP.4222.33.2013</t>
  </si>
  <si>
    <t>SP-ORP.4222.4.2015</t>
  </si>
  <si>
    <t>SP-ORP.4222.5.2017</t>
  </si>
  <si>
    <t>SP-ORP.4222.7.2017</t>
  </si>
  <si>
    <t>SP-ORP.4222.1.2018</t>
  </si>
  <si>
    <t>SP-ORP.4222.6.2020</t>
  </si>
  <si>
    <t>SP-ORP.4222.3.2021</t>
  </si>
  <si>
    <t>SP-ORP.4222.4.2022</t>
  </si>
  <si>
    <t>Klub Sportowy Gminne Zrzeszenie LZS "Wspólni"</t>
  </si>
  <si>
    <t>Ludowy Zespół Sportowy "Czarni" Borzygniew</t>
  </si>
  <si>
    <t>Klub Sportowy LZS "Sparta" Wawrzeńczyce</t>
  </si>
  <si>
    <t>ul. Katecka 40                          55-081 Mietków</t>
  </si>
  <si>
    <t>Mietków</t>
  </si>
  <si>
    <t>SP/OR/4143/7/03</t>
  </si>
  <si>
    <t>SP/OR/4143/13/04</t>
  </si>
  <si>
    <t>SP/OR/4143/18/04</t>
  </si>
  <si>
    <t>Ludowy Zespół Sportowy "Czarni Siedlakowice"</t>
  </si>
  <si>
    <t>Ludowy Klub Sportowy "Tęcza Olbrachtowice"</t>
  </si>
  <si>
    <t xml:space="preserve">Klub Sportowy "OSP Księginice"  </t>
  </si>
  <si>
    <t>al.. Św. Anny 12                     55-050 Sobótka</t>
  </si>
  <si>
    <t>Klub Sportowy "Orzeł" Stary Zamek</t>
  </si>
  <si>
    <t>KS "GWARDIA" RĘKÓW</t>
  </si>
  <si>
    <t>Sobótka</t>
  </si>
  <si>
    <t>SP/OR/4143/6/03</t>
  </si>
  <si>
    <t>SP/OR/4143/10/03</t>
  </si>
  <si>
    <t>SP/OR/4143/22/04</t>
  </si>
  <si>
    <t>SP/OR/4143/02/05</t>
  </si>
  <si>
    <t>SP-ORP.4222.49.2011</t>
  </si>
  <si>
    <t>SP-ORP.4222.1.2014</t>
  </si>
  <si>
    <t>Ludowy Klub Sportowy "Sokół" Święta Katarzyna</t>
  </si>
  <si>
    <t>Klub Sportowy                    "Orzeł"</t>
  </si>
  <si>
    <t>ul.Powstańców Śląskich 9/2                      55- 010 Św. Katarzyna</t>
  </si>
  <si>
    <t>KLUB SPORTOWY ENERGETYK SIECHNICE</t>
  </si>
  <si>
    <t>KS Futsal Siechnice</t>
  </si>
  <si>
    <t>ul. Głowna 1a                            55-010 Św. Katarzyna</t>
  </si>
  <si>
    <t>Klub Sportowy                 "ULTRA TENIS"</t>
  </si>
  <si>
    <t>Koszykarski Klub Sportowy</t>
  </si>
  <si>
    <t>Klub TRAVEL - BIKE</t>
  </si>
  <si>
    <t>KS REAKTYWACJA ŻERNIKI WROCŁAWSKIE</t>
  </si>
  <si>
    <t>Klub Biegowy Foton Siechnice</t>
  </si>
  <si>
    <t>Klub Sportowy "Ski Racing Club Biestrzyków"</t>
  </si>
  <si>
    <t xml:space="preserve">Biestrzyków                                   ul. Akacjowa 30                             55-010 Biestrzyków       </t>
  </si>
  <si>
    <t>Klub Sportowy Zębice</t>
  </si>
  <si>
    <t>Zakidonsky Boxing Club</t>
  </si>
  <si>
    <t>Siechnice</t>
  </si>
  <si>
    <t>SP/OR/4143/8/03</t>
  </si>
  <si>
    <t>SP/OR/4143/9/03</t>
  </si>
  <si>
    <t>SP/OR/4143/9/04</t>
  </si>
  <si>
    <t>SP/OR/4143/07/05</t>
  </si>
  <si>
    <t>SP/OR/4143/5/06</t>
  </si>
  <si>
    <t>SP/OR/4143/1/10</t>
  </si>
  <si>
    <t>SP/OR/4143/3/10</t>
  </si>
  <si>
    <t>SP-OR.4222.39.2013</t>
  </si>
  <si>
    <t>SP-ORP.4222.3.2017</t>
  </si>
  <si>
    <t>SP-ORP.4222.4.2017</t>
  </si>
  <si>
    <t>SP-ORP.4222.1.2020</t>
  </si>
  <si>
    <t>SP-ORP.4222.2.2020</t>
  </si>
  <si>
    <t>SP-ORP.4222.3.2022</t>
  </si>
  <si>
    <t>Klub Sportowy                         KS Suchy Dwór</t>
  </si>
  <si>
    <t>Ludowy Zespół Sportowy "UNIA"  Jaksonów</t>
  </si>
  <si>
    <t>Ludowy Klub Sportowy "ISKRA" Węgry</t>
  </si>
  <si>
    <t>Klub Sportowy "FALKO" Rzeplin</t>
  </si>
  <si>
    <t>ul. Aleja Lipowa 35                         55-020 Żórawina</t>
  </si>
  <si>
    <t>Klub Sportowy Żórawina</t>
  </si>
  <si>
    <t>ul. Wrocławska 1A                                            55-020 Żórawina</t>
  </si>
  <si>
    <t>Klub Jeżdziecki Black Pony Milejowice</t>
  </si>
  <si>
    <t>LKS Stary Śleszów</t>
  </si>
  <si>
    <t>Outdoorowy Klub Sportowy Wild Trips</t>
  </si>
  <si>
    <t>Żórawina</t>
  </si>
  <si>
    <t>Klub Sportowy Suchy Dwór</t>
  </si>
  <si>
    <t>SP/OR/4143/1/02</t>
  </si>
  <si>
    <t>SP/OR/4143/12/03</t>
  </si>
  <si>
    <t>SP/OR/4143/14/03</t>
  </si>
  <si>
    <t>SP/OR/4143/11/04</t>
  </si>
  <si>
    <t>SP/OR/4143/14/04</t>
  </si>
  <si>
    <t>SP/OR/4143/4/06</t>
  </si>
  <si>
    <t>SP/OR/4143/1/08</t>
  </si>
  <si>
    <t>SP/OR/4143/4/09</t>
  </si>
  <si>
    <t>SP-OPR.4222.1.2021</t>
  </si>
  <si>
    <t>Klub Sportowy Sajkan</t>
  </si>
  <si>
    <t>Nowa Wieś Kącka 7;                         55-080 Kąty Wrocławskie</t>
  </si>
  <si>
    <t>SP-ORP.4222.2.2022</t>
  </si>
  <si>
    <t>Klub "EKS KOLEKTYW"</t>
  </si>
  <si>
    <t>OLS Runners Team</t>
  </si>
  <si>
    <t>SP-ORP.4222.5.2021</t>
  </si>
  <si>
    <t>Stowarzyszenie Piłki Siatkowej  Kąty Wrocławskie</t>
  </si>
  <si>
    <t>ul. Grunwaldzka 27;                   55-080 Kąty Wrocławskie</t>
  </si>
  <si>
    <t>SP-ORP.4221.4.2021</t>
  </si>
  <si>
    <t xml:space="preserve">ul. Słoneczna 5
50-040 Bielany Wrocławskie </t>
  </si>
  <si>
    <t>ul. Sportowa 5                         55-011 Siechnice</t>
  </si>
  <si>
    <t xml:space="preserve">Dobroszów Oleśnicki 17                                      55-095 Mirków </t>
  </si>
  <si>
    <t>Bąków 8; 55-085 Mirków           (nowy adres do korespondencji: ul. Maślicka 6E/9; 54-107 Wrocław)</t>
  </si>
  <si>
    <t>TYNIECKI KLUB KARATE</t>
  </si>
  <si>
    <t>SP/OR/4143/1/11 
SP-ORP.4222.1.2011</t>
  </si>
  <si>
    <t>ul. Wrocławska 97                Czrząstawa Mała
 55-003 Czernica</t>
  </si>
  <si>
    <t xml:space="preserve">Borowa, ul. Klonowa 10
 55-093 Kiełczów             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</si>
  <si>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</si>
  <si>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</si>
  <si>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</si>
  <si>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</si>
  <si>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</si>
  <si>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</si>
  <si>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</si>
  <si>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</si>
  <si>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</si>
  <si>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</si>
  <si>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</si>
  <si>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</si>
  <si>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</si>
  <si>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</si>
  <si>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</si>
  <si>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</si>
  <si>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</si>
  <si>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</si>
  <si>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</si>
  <si>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</si>
  <si>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</si>
  <si>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</si>
  <si>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</si>
  <si>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</si>
  <si>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</si>
  <si>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</si>
  <si>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</si>
  <si>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</si>
  <si>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</si>
  <si>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</si>
  <si>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</si>
  <si>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</si>
  <si>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</si>
  <si>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</si>
  <si>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</si>
  <si>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</si>
  <si>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</si>
  <si>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</si>
  <si>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</si>
  <si>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</si>
  <si>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</si>
  <si>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</si>
  <si>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</si>
  <si>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</si>
  <si>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</si>
  <si>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</si>
  <si>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</si>
  <si>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</si>
  <si>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</si>
  <si>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</si>
  <si>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</si>
  <si>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</si>
  <si>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</si>
  <si>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</si>
  <si>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</si>
  <si>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</si>
  <si>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</si>
  <si>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</si>
  <si>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</si>
  <si>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</si>
  <si>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</si>
  <si>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</si>
  <si>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</si>
  <si>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</si>
  <si>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</si>
  <si>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</si>
  <si>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</si>
  <si>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</si>
  <si>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</si>
  <si>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</si>
  <si>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</si>
  <si>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</si>
  <si>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</si>
  <si>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</si>
  <si>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</si>
  <si>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</si>
  <si>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</si>
  <si>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</si>
  <si>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</si>
  <si>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</si>
  <si>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</si>
  <si>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</si>
  <si>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</si>
  <si>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</si>
  <si>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</si>
  <si>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</si>
  <si>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</si>
  <si>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</si>
  <si>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</si>
  <si>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</si>
  <si>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</si>
  <si>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</si>
  <si>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</si>
  <si>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</si>
  <si>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</si>
  <si>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</si>
  <si>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</si>
  <si>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</si>
  <si>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</si>
  <si>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</si>
  <si>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</si>
  <si>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</si>
  <si>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</si>
  <si>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</si>
  <si>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</si>
  <si>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</si>
  <si>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</si>
  <si>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</si>
  <si>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</si>
  <si>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</si>
  <si>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</si>
  <si>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</si>
  <si>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</si>
  <si>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 xml:space="preserve"> 07.12.2021</t>
  </si>
  <si>
    <t>ul. Tulipanowa 1, 
55-040 Kobierzyce</t>
  </si>
  <si>
    <t>Ilość</t>
  </si>
  <si>
    <t>ul. Południowa 33a/8,
55-093 Kiełczów</t>
  </si>
  <si>
    <t>SP-ORP.4222.4.2016
(SP-ORP.4220.22.2023)</t>
  </si>
  <si>
    <t>SP-OR.4222.6.2011
(SP-ORP.4220.24.2023)</t>
  </si>
  <si>
    <t>SP/OR/4143/5/02
SP-ORP.4220.21.2023</t>
  </si>
  <si>
    <t>115.</t>
  </si>
  <si>
    <t>TMTeam</t>
  </si>
  <si>
    <t>Maniów Mały 5L
55-081 Mietków</t>
  </si>
  <si>
    <t>SP-ORP.4222.1.2023</t>
  </si>
  <si>
    <t>Klub Sportowy Lew Kąty Wrocławskie</t>
  </si>
  <si>
    <t>ul. Jarzębinowa 9
55-080 Kąty Wrocławskie</t>
  </si>
  <si>
    <t>SP-ORP.4222.2.2023</t>
  </si>
  <si>
    <t>Wilczkowice 34C 
55-065 Jordanów Śląski</t>
  </si>
  <si>
    <t>ul. Rzeczna38  
55-003 Czernica</t>
  </si>
  <si>
    <t>ul. Sadowa 2
  55-010 Żerniki Wrocławskie</t>
  </si>
  <si>
    <t>Magnice
ul. Kwiatowa 16/1 
55-040 Kobierzyce</t>
  </si>
  <si>
    <t>u. Piłsudskiego 4/17   
55-011 Siechnice</t>
  </si>
  <si>
    <t>ul. Kłodzka 1G/1             
 55-040 Bielany Wrocławskie</t>
  </si>
  <si>
    <t>ul. Wrocławska 6              
 55-003 Nadolice Wielkie</t>
  </si>
  <si>
    <t>ul. Jesionowa 12,        
55-040 Tyniec Mały</t>
  </si>
  <si>
    <t>Galowice ul.Ślężna 4; 
55-020 Żórawina</t>
  </si>
  <si>
    <t>Oleśniczka 28;                  
 55-095 Oleśniczka</t>
  </si>
  <si>
    <t>ul. Sybiraków 4/A    
55-080 Kąty Wrocławskie</t>
  </si>
  <si>
    <t>ul. Nasławicka 22
 55-050 Ręków</t>
  </si>
  <si>
    <t xml:space="preserve">ul. Wiejska 15
55-095 Długołeka </t>
  </si>
  <si>
    <t>Pełcznica 47
55-080 Kąty Wrocławskie</t>
  </si>
  <si>
    <t>ul. Wrocławska 26
 55-040 Kobierzyce</t>
  </si>
  <si>
    <t>ul. Piaskowa 19 Czereńczyce                       
55-080 Kąty Wrocławskie</t>
  </si>
  <si>
    <t>ul. Okrężna 15 
 55-050 Sobotka</t>
  </si>
  <si>
    <t>ul. Wiosenna 11/1 
 55-011 Siechnice</t>
  </si>
  <si>
    <t>Stary  Śleszów
 ul. Oławska 16
 55-020 Żorawina</t>
  </si>
  <si>
    <t>Węgrów 25
  55-095 Mirków</t>
  </si>
  <si>
    <t>Domasław 
  ul. Wrocławska 52                       55-040 Kobierzyce</t>
  </si>
  <si>
    <t>Ośrodek Jazdy Konnej "KUC"                       Milejowice 18
55-020 Żórawina</t>
  </si>
  <si>
    <t>uL. Krucza 12A
 Solna 
 55-040 Kobierzyce</t>
  </si>
  <si>
    <t>ul. Główna
 55-080 Kąty Wrocławskie</t>
  </si>
  <si>
    <t>ul. Ogrodowa 17a                 Siedlec 
55-095 Mirków</t>
  </si>
  <si>
    <t>al. Kasztanowa 10
55-093 Borowa</t>
  </si>
  <si>
    <t>ul. Spółdzielcza 1
 55-080 Kąty Wrocławskie</t>
  </si>
  <si>
    <t>Małuszów
  ul. Krzyżowiska 4 
  55-040 Kobierzyce</t>
  </si>
  <si>
    <t xml:space="preserve">ul. Sadowa 5/1 
 52-051 Mokry Dwór     </t>
  </si>
  <si>
    <t>ul. Zwycięstwa 23
  55-080 Kąty Wrocławskie</t>
  </si>
  <si>
    <t>ul. Młyńska 3
Księginice Małe 
55-050 Sobótka</t>
  </si>
  <si>
    <t xml:space="preserve">Raków 8b
  55-093 Kiełczów                       </t>
  </si>
  <si>
    <t>ul. Główna 10                Borzygniew
 55-081 Mietków</t>
  </si>
  <si>
    <t>ul. Szkolna 29 
55-040 Kobierzyce</t>
  </si>
  <si>
    <t>ul. Kościuszki 32A
 55-020 Węgry  
 gm. Żórawina</t>
  </si>
  <si>
    <t xml:space="preserve">Śliwce 34a
 55-093 Kiełczów                       </t>
  </si>
  <si>
    <t>Strzeganowice 29
 Kąty Wrocławskie</t>
  </si>
  <si>
    <t xml:space="preserve">Kątna 45/3 
  55-093 Kiełczów                </t>
  </si>
  <si>
    <t>Sadowic
   ul. Słoneczna 12b/1
 55-080 Kąty Wrocławskie</t>
  </si>
  <si>
    <t xml:space="preserve">Oleśniczka 20A
 55-093 Kiełczów              </t>
  </si>
  <si>
    <t xml:space="preserve">Raków 36
 55-093 Kiełczów                           </t>
  </si>
  <si>
    <t>ul. Czysta 2a/3               Gniechowice 
 55-080 Kąty Wrocławskie</t>
  </si>
  <si>
    <t>ul. Główna 11  Bogdaszowice
55-080 Kąty Wrocławskie</t>
  </si>
  <si>
    <t>ul. Wrocławska 44/2               Jaksonów 
 55-020 Żórawina</t>
  </si>
  <si>
    <t>ul. Główna 3                      Suchy Dwór
55-020 Żórawina</t>
  </si>
  <si>
    <t>ul. Cicha
 55-003 Czernica</t>
  </si>
  <si>
    <t>ul. Wronia 23              Olbrachtowice
 55-050 Sobótka</t>
  </si>
  <si>
    <t>ul. Kolejowa 8              Radwanice
 55-010 sw. Katarzyna</t>
  </si>
  <si>
    <t>ul. Sadowa 8 
  55-010 Św. Katarzyna</t>
  </si>
  <si>
    <t>Węgrów 21
 55-095 Mirków</t>
  </si>
  <si>
    <t>ul. Boczna 7
 55-093 Kiełczów</t>
  </si>
  <si>
    <t>Zachowice,
 ul. Słoneczna 1
 55-080 Kąty Wrocławskie</t>
  </si>
  <si>
    <t>ul. Przystankowa 4;
55-040 Slęza</t>
  </si>
  <si>
    <t>Ramiszów 102
 51-216 Wrocław</t>
  </si>
  <si>
    <t>Gminny Klub Sportowy Suples Długołęka</t>
  </si>
  <si>
    <t>ul. Olchowa 24
55-095 Długołęka</t>
  </si>
  <si>
    <t>SP-ORP.4222.1.2024</t>
  </si>
  <si>
    <t>Klub Sportowy Sparta Pustków Żurawski</t>
  </si>
  <si>
    <t>ul. Akacjowa 25
55-040 Pustków Żurawski</t>
  </si>
  <si>
    <t>SP-ORP.4222.2.2024</t>
  </si>
  <si>
    <t>Klub Sportowy Wilk Długołęka</t>
  </si>
  <si>
    <t>ul. Spokojna 14C
55-093 Brzezia Łąka</t>
  </si>
  <si>
    <t>SP-ORP.4222.3.2024</t>
  </si>
  <si>
    <t>116.</t>
  </si>
  <si>
    <t>117.</t>
  </si>
  <si>
    <t>118.</t>
  </si>
  <si>
    <t>KS Bull'sEye Kąty Wrocławskie</t>
  </si>
  <si>
    <t>ul. Stefana Okrzei 48
55-080 Kąty Wrocławskie</t>
  </si>
  <si>
    <t>SP-WOA.4222.1.2025</t>
  </si>
  <si>
    <t>119.</t>
  </si>
  <si>
    <t>ul. Główna 20 
 55-040 Kobierzyce</t>
  </si>
  <si>
    <t xml:space="preserve">Akademia Lekkiej Atletyki ALA START   </t>
  </si>
  <si>
    <t>Królewski  Klub Jeździecki "WIKTORIA"</t>
  </si>
  <si>
    <t>T.S. MPWiK</t>
  </si>
  <si>
    <t>Klub Sportowy "Ślęża"
 Tyniec n. Ślężą</t>
  </si>
  <si>
    <t>Małuszowski Klub Sportowy MKS Małuszów</t>
  </si>
  <si>
    <t>Klub Jeździecki BOROWA</t>
  </si>
  <si>
    <t>Klub Warcabowy "Ślężanin" 
w Sobótce</t>
  </si>
  <si>
    <t>ul.Wrocławska 26
 55-040 Pustków Wilczkowski</t>
  </si>
  <si>
    <t>ul. Kątna 36 
55-093 Kątna</t>
  </si>
  <si>
    <t xml:space="preserve">Borowa, ul. Brzozowa 1
55-093 Kiełczów </t>
  </si>
  <si>
    <t xml:space="preserve">Zębice, ul. B.Prusa 2
 55-010 Święta Katarzyna       </t>
  </si>
  <si>
    <t>SP-WOA.4222.4.2025</t>
  </si>
  <si>
    <t>ul. Wrocławska 18A
55-040 Pustów Wilczkowski</t>
  </si>
  <si>
    <t>Klub Sportowy Pustków Wilczkowski</t>
  </si>
  <si>
    <t>Lesiecki Sports Academy - LSA Team</t>
  </si>
  <si>
    <t>ul. Gimnazjalna 3A/7
55-011 Siechnice</t>
  </si>
  <si>
    <t>SP-WOA.4222.3.2025</t>
  </si>
  <si>
    <t>120.</t>
  </si>
  <si>
    <t>121.</t>
  </si>
  <si>
    <t>Siatkarski Klub Sportowy Rockets w Żernikach Wrocławskich</t>
  </si>
  <si>
    <t>ul. Jesionowa 8c,
55-010 Żerniki Wrocławskie</t>
  </si>
  <si>
    <t>SP-WOA.4222.2.2025</t>
  </si>
  <si>
    <t>122.</t>
  </si>
  <si>
    <t xml:space="preserve">Godzieszowa 31                     55-095 Mirków                        </t>
  </si>
  <si>
    <t>ul. Łąkowa 33b
 51-361 Wilczyce</t>
  </si>
  <si>
    <t>ul. Żeromskiego 26;
 55-080 Katy Wrocławskie</t>
  </si>
  <si>
    <t>ul. Krótka 4             
55-040 Kobierzyce</t>
  </si>
  <si>
    <t>ul. Mikołaja Kopernika 13;
55-095 Długołęka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</si>
</sst>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name val="Arial CE"/>
      <charset val="238"/>
    </font>
    <font>
      <b/>
      <sz val="10"/>
      <name val="Arial CE"/>
      <charset val="238"/>
    </font>
    <font>
      <b/>
      <strike/>
      <sz val="10"/>
      <name val="Arial CE"/>
      <charset val="238"/>
    </font>
    <font>
      <strike/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b/>
      <strike/>
      <sz val="10"/>
      <name val="Arial CE"/>
      <family val="2"/>
      <charset val="238"/>
    </font>
    <font>
      <strike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9">
    <dxf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FAA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1203960</xdr:colOff>
      <xdr:row>116</xdr:row>
      <xdr:rowOff>0</xdr:rowOff>
    </xdr:from>
    <xdr:to>
      <xdr:col>2</xdr:col>
      <xdr:colOff>1280160</xdr:colOff>
      <xdr:row>117</xdr:row>
      <xdr:rowOff>30479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28800" y="51838860"/>
          <a:ext cx="76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1203960</xdr:colOff>
      <xdr:row>116</xdr:row>
      <xdr:rowOff>0</xdr:rowOff>
    </xdr:from>
    <xdr:to>
      <xdr:col>2</xdr:col>
      <xdr:colOff>1280160</xdr:colOff>
      <xdr:row>118</xdr:row>
      <xdr:rowOff>31638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927860" y="67383660"/>
          <a:ext cx="76200" cy="580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ela1" displayName="Tabela1" ref="B2:H124" totalsRowShown="0" headerRowDxfId="8" tableBorderDxfId="7">
  <autoFilter ref="B2:H124"/>
  <sortState ref="B3:K128">
    <sortCondition ref="G2:G128"/>
  </sortState>
  <tableColumns count="7">
    <tableColumn id="1" name="Lp." dataDxfId="6"/>
    <tableColumn id="2" name="Nazwa" dataDxfId="5"/>
    <tableColumn id="3" name="Adres" dataDxfId="4"/>
    <tableColumn id="4" name="Gmina" dataDxfId="3"/>
    <tableColumn id="5" name="Numer wpisu do ewidencji" dataDxfId="2"/>
    <tableColumn id="6" name="Data wpisu" dataDxfId="1"/>
    <tableColumn id="7" name="Data wykreślen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tabSelected="1" topLeftCell="A94" zoomScale="79" zoomScaleNormal="79" workbookViewId="0">
      <selection activeCell="L107" sqref="L107"/>
    </sheetView>
  </sheetViews>
  <sheetFormatPr defaultColWidth="8.85546875" defaultRowHeight="15" x14ac:dyDescent="0.25"/>
  <cols>
    <col min="1" max="1" width="3.42578125" style="7" customWidth="1"/>
    <col min="2" max="2" width="6.28515625" style="7" customWidth="1"/>
    <col min="3" max="3" width="31" style="7" customWidth="1"/>
    <col min="4" max="4" width="28.140625" style="7" customWidth="1"/>
    <col min="5" max="5" width="19.28515625" style="7" customWidth="1"/>
    <col min="6" max="6" width="28.7109375" style="7" customWidth="1"/>
    <col min="7" max="7" width="13.5703125" style="7" customWidth="1"/>
    <col min="8" max="8" width="13.28515625" style="7" customWidth="1"/>
    <col min="9" max="9" width="8.5703125" style="7" customWidth="1"/>
    <col min="10" max="10" width="22.5703125" style="7" customWidth="1"/>
    <col min="11" max="11" width="17.42578125" style="7" customWidth="1"/>
    <col min="12" max="16384" width="8.85546875" style="7"/>
  </cols>
  <sheetData>
    <row r="2" spans="2:11" ht="30" x14ac:dyDescent="0.25">
      <c r="B2" s="23" t="s">
        <v>0</v>
      </c>
      <c r="C2" s="8" t="s">
        <v>1</v>
      </c>
      <c r="D2" s="9" t="s">
        <v>2</v>
      </c>
      <c r="E2" s="9" t="s">
        <v>22</v>
      </c>
      <c r="F2" s="9" t="s">
        <v>3</v>
      </c>
      <c r="G2" s="9" t="s">
        <v>4</v>
      </c>
      <c r="H2" s="9" t="s">
        <v>5</v>
      </c>
    </row>
    <row r="3" spans="2:11" x14ac:dyDescent="0.25">
      <c r="B3" s="25" t="s">
        <v>270</v>
      </c>
      <c r="C3" s="36" t="s">
        <v>243</v>
      </c>
      <c r="D3" s="39" t="s">
        <v>242</v>
      </c>
      <c r="E3" s="37"/>
      <c r="F3" s="39" t="s">
        <v>244</v>
      </c>
      <c r="G3" s="47">
        <v>37487</v>
      </c>
      <c r="H3" s="3">
        <v>2013</v>
      </c>
      <c r="J3" s="29" t="s">
        <v>22</v>
      </c>
      <c r="K3" s="29" t="s">
        <v>385</v>
      </c>
    </row>
    <row r="4" spans="2:11" ht="30" x14ac:dyDescent="0.25">
      <c r="B4" s="25" t="s">
        <v>271</v>
      </c>
      <c r="C4" s="4" t="s">
        <v>24</v>
      </c>
      <c r="D4" s="3" t="s">
        <v>450</v>
      </c>
      <c r="E4" s="3" t="s">
        <v>92</v>
      </c>
      <c r="F4" s="3" t="s">
        <v>25</v>
      </c>
      <c r="G4" s="43">
        <v>37585</v>
      </c>
      <c r="H4" s="3"/>
      <c r="J4" s="30" t="s">
        <v>23</v>
      </c>
      <c r="K4" s="28">
        <f>COUNTIF(E:E,"Czernica")</f>
        <v>6</v>
      </c>
    </row>
    <row r="5" spans="2:11" ht="25.5" x14ac:dyDescent="0.25">
      <c r="B5" s="25" t="s">
        <v>272</v>
      </c>
      <c r="C5" s="38" t="s">
        <v>95</v>
      </c>
      <c r="D5" s="40" t="s">
        <v>120</v>
      </c>
      <c r="E5" s="37"/>
      <c r="F5" s="40" t="s">
        <v>121</v>
      </c>
      <c r="G5" s="48">
        <v>37627</v>
      </c>
      <c r="H5" s="3" t="s">
        <v>122</v>
      </c>
      <c r="J5" s="30" t="s">
        <v>92</v>
      </c>
      <c r="K5" s="28">
        <f>COUNTIF(E:E,"Długołęka")</f>
        <v>33</v>
      </c>
    </row>
    <row r="6" spans="2:11" ht="38.25" x14ac:dyDescent="0.25">
      <c r="B6" s="25" t="s">
        <v>273</v>
      </c>
      <c r="C6" s="4" t="s">
        <v>26</v>
      </c>
      <c r="D6" s="3" t="s">
        <v>495</v>
      </c>
      <c r="E6" s="3" t="s">
        <v>92</v>
      </c>
      <c r="F6" s="3" t="s">
        <v>389</v>
      </c>
      <c r="G6" s="43">
        <v>37628</v>
      </c>
      <c r="H6" s="3"/>
      <c r="J6" s="30" t="s">
        <v>94</v>
      </c>
      <c r="K6" s="28">
        <f>COUNTIF(E:E,"Jordanów Śląski")</f>
        <v>1</v>
      </c>
    </row>
    <row r="7" spans="2:11" ht="30" x14ac:dyDescent="0.25">
      <c r="B7" s="25" t="s">
        <v>274</v>
      </c>
      <c r="C7" s="4" t="s">
        <v>141</v>
      </c>
      <c r="D7" s="3" t="s">
        <v>449</v>
      </c>
      <c r="E7" s="3" t="s">
        <v>160</v>
      </c>
      <c r="F7" s="3" t="s">
        <v>161</v>
      </c>
      <c r="G7" s="43">
        <v>37650</v>
      </c>
      <c r="H7" s="3"/>
      <c r="J7" s="30" t="s">
        <v>120</v>
      </c>
      <c r="K7" s="28">
        <f>COUNTIF(E:E,"Kąty Wrocławskie")</f>
        <v>22</v>
      </c>
    </row>
    <row r="8" spans="2:11" ht="45" x14ac:dyDescent="0.25">
      <c r="B8" s="25" t="s">
        <v>275</v>
      </c>
      <c r="C8" s="4" t="s">
        <v>96</v>
      </c>
      <c r="D8" s="3" t="s">
        <v>448</v>
      </c>
      <c r="E8" s="3" t="s">
        <v>120</v>
      </c>
      <c r="F8" s="3" t="s">
        <v>123</v>
      </c>
      <c r="G8" s="43">
        <v>37651</v>
      </c>
      <c r="H8" s="3"/>
      <c r="J8" s="30" t="s">
        <v>160</v>
      </c>
      <c r="K8" s="28">
        <f>COUNTIF(E:E,"Kobierzyce")</f>
        <v>19</v>
      </c>
    </row>
    <row r="9" spans="2:11" ht="30" x14ac:dyDescent="0.25">
      <c r="B9" s="25" t="s">
        <v>276</v>
      </c>
      <c r="C9" s="12" t="s">
        <v>27</v>
      </c>
      <c r="D9" s="13" t="s">
        <v>447</v>
      </c>
      <c r="E9" s="13" t="s">
        <v>92</v>
      </c>
      <c r="F9" s="13" t="s">
        <v>28</v>
      </c>
      <c r="G9" s="49">
        <v>37659</v>
      </c>
      <c r="H9" s="13"/>
      <c r="J9" s="30" t="s">
        <v>186</v>
      </c>
      <c r="K9" s="28">
        <f>COUNTIF(E:E,"Mietków")</f>
        <v>3</v>
      </c>
    </row>
    <row r="10" spans="2:11" ht="33.75" x14ac:dyDescent="0.25">
      <c r="B10" s="25" t="s">
        <v>277</v>
      </c>
      <c r="C10" s="4" t="s">
        <v>29</v>
      </c>
      <c r="D10" s="20" t="s">
        <v>265</v>
      </c>
      <c r="E10" s="3" t="s">
        <v>92</v>
      </c>
      <c r="F10" s="3" t="s">
        <v>30</v>
      </c>
      <c r="G10" s="43">
        <v>37694</v>
      </c>
      <c r="H10" s="3"/>
      <c r="J10" s="30" t="s">
        <v>218</v>
      </c>
      <c r="K10" s="28">
        <f>COUNTIF(E:E,"Siechnice")</f>
        <v>13</v>
      </c>
    </row>
    <row r="11" spans="2:11" ht="30" x14ac:dyDescent="0.25">
      <c r="B11" s="25" t="s">
        <v>278</v>
      </c>
      <c r="C11" s="11" t="s">
        <v>31</v>
      </c>
      <c r="D11" s="10" t="s">
        <v>446</v>
      </c>
      <c r="E11" s="10" t="s">
        <v>92</v>
      </c>
      <c r="F11" s="10" t="s">
        <v>32</v>
      </c>
      <c r="G11" s="50">
        <v>37699</v>
      </c>
      <c r="H11" s="10"/>
      <c r="J11" s="30" t="s">
        <v>196</v>
      </c>
      <c r="K11" s="28">
        <f>COUNTIF(E:E,"Sobótka")</f>
        <v>5</v>
      </c>
    </row>
    <row r="12" spans="2:11" ht="25.5" x14ac:dyDescent="0.25">
      <c r="B12" s="25" t="s">
        <v>279</v>
      </c>
      <c r="C12" s="36" t="s">
        <v>190</v>
      </c>
      <c r="D12" s="39" t="s">
        <v>196</v>
      </c>
      <c r="E12" s="37"/>
      <c r="F12" s="39" t="s">
        <v>197</v>
      </c>
      <c r="G12" s="47">
        <v>37726</v>
      </c>
      <c r="H12" s="53">
        <v>44585</v>
      </c>
      <c r="J12" s="30" t="s">
        <v>242</v>
      </c>
      <c r="K12" s="28">
        <f>COUNTIF(E:E,"Żórawina")</f>
        <v>8</v>
      </c>
    </row>
    <row r="13" spans="2:11" ht="25.5" x14ac:dyDescent="0.25">
      <c r="B13" s="25" t="s">
        <v>280</v>
      </c>
      <c r="C13" s="36" t="s">
        <v>182</v>
      </c>
      <c r="D13" s="39" t="s">
        <v>186</v>
      </c>
      <c r="E13" s="37"/>
      <c r="F13" s="39" t="s">
        <v>187</v>
      </c>
      <c r="G13" s="47">
        <v>37734</v>
      </c>
      <c r="H13" s="41" t="s">
        <v>383</v>
      </c>
      <c r="K13" s="31">
        <f>SUM(K4:K12)</f>
        <v>110</v>
      </c>
    </row>
    <row r="14" spans="2:11" ht="30" x14ac:dyDescent="0.25">
      <c r="B14" s="25" t="s">
        <v>281</v>
      </c>
      <c r="C14" s="2" t="s">
        <v>203</v>
      </c>
      <c r="D14" s="3" t="s">
        <v>445</v>
      </c>
      <c r="E14" s="3" t="s">
        <v>218</v>
      </c>
      <c r="F14" s="3" t="s">
        <v>219</v>
      </c>
      <c r="G14" s="43">
        <v>37763</v>
      </c>
      <c r="H14" s="3"/>
    </row>
    <row r="15" spans="2:11" ht="45" x14ac:dyDescent="0.25">
      <c r="B15" s="25" t="s">
        <v>282</v>
      </c>
      <c r="C15" s="2" t="s">
        <v>256</v>
      </c>
      <c r="D15" s="3" t="s">
        <v>444</v>
      </c>
      <c r="E15" s="3" t="s">
        <v>218</v>
      </c>
      <c r="F15" s="3" t="s">
        <v>220</v>
      </c>
      <c r="G15" s="43">
        <v>37764</v>
      </c>
      <c r="H15" s="3"/>
    </row>
    <row r="16" spans="2:11" ht="45" x14ac:dyDescent="0.25">
      <c r="B16" s="25" t="s">
        <v>283</v>
      </c>
      <c r="C16" s="2" t="s">
        <v>191</v>
      </c>
      <c r="D16" s="3" t="s">
        <v>443</v>
      </c>
      <c r="E16" s="3" t="s">
        <v>196</v>
      </c>
      <c r="F16" s="3" t="s">
        <v>198</v>
      </c>
      <c r="G16" s="34">
        <v>37771</v>
      </c>
      <c r="H16" s="1"/>
    </row>
    <row r="17" spans="2:8" ht="30" x14ac:dyDescent="0.25">
      <c r="B17" s="25" t="s">
        <v>284</v>
      </c>
      <c r="C17" s="2" t="s">
        <v>6</v>
      </c>
      <c r="D17" s="3" t="s">
        <v>442</v>
      </c>
      <c r="E17" s="3" t="s">
        <v>23</v>
      </c>
      <c r="F17" s="3" t="s">
        <v>7</v>
      </c>
      <c r="G17" s="34">
        <v>37774</v>
      </c>
      <c r="H17" s="1"/>
    </row>
    <row r="18" spans="2:8" ht="45" x14ac:dyDescent="0.25">
      <c r="B18" s="25" t="s">
        <v>285</v>
      </c>
      <c r="C18" s="2" t="s">
        <v>232</v>
      </c>
      <c r="D18" s="3" t="s">
        <v>441</v>
      </c>
      <c r="E18" s="3" t="s">
        <v>242</v>
      </c>
      <c r="F18" s="3" t="s">
        <v>245</v>
      </c>
      <c r="G18" s="43">
        <v>37788</v>
      </c>
      <c r="H18" s="3"/>
    </row>
    <row r="19" spans="2:8" ht="45" x14ac:dyDescent="0.25">
      <c r="B19" s="25" t="s">
        <v>286</v>
      </c>
      <c r="C19" s="2" t="s">
        <v>8</v>
      </c>
      <c r="D19" s="6" t="s">
        <v>268</v>
      </c>
      <c r="E19" s="3" t="s">
        <v>23</v>
      </c>
      <c r="F19" s="3" t="s">
        <v>9</v>
      </c>
      <c r="G19" s="43">
        <v>37799</v>
      </c>
      <c r="H19" s="1"/>
    </row>
    <row r="20" spans="2:8" ht="45" x14ac:dyDescent="0.25">
      <c r="B20" s="25" t="s">
        <v>287</v>
      </c>
      <c r="C20" s="2" t="s">
        <v>233</v>
      </c>
      <c r="D20" s="3" t="s">
        <v>440</v>
      </c>
      <c r="E20" s="3" t="s">
        <v>242</v>
      </c>
      <c r="F20" s="3" t="s">
        <v>246</v>
      </c>
      <c r="G20" s="34">
        <v>37813</v>
      </c>
      <c r="H20" s="1"/>
    </row>
    <row r="21" spans="2:8" ht="30" x14ac:dyDescent="0.25">
      <c r="B21" s="25" t="s">
        <v>288</v>
      </c>
      <c r="C21" s="4" t="s">
        <v>33</v>
      </c>
      <c r="D21" s="3" t="s">
        <v>491</v>
      </c>
      <c r="E21" s="3" t="s">
        <v>92</v>
      </c>
      <c r="F21" s="3" t="s">
        <v>34</v>
      </c>
      <c r="G21" s="43">
        <v>37832</v>
      </c>
      <c r="H21" s="3"/>
    </row>
    <row r="22" spans="2:8" ht="30" x14ac:dyDescent="0.25">
      <c r="B22" s="25" t="s">
        <v>289</v>
      </c>
      <c r="C22" s="4" t="s">
        <v>97</v>
      </c>
      <c r="D22" s="3" t="s">
        <v>439</v>
      </c>
      <c r="E22" s="3" t="s">
        <v>120</v>
      </c>
      <c r="F22" s="1" t="s">
        <v>124</v>
      </c>
      <c r="G22" s="34">
        <v>37924</v>
      </c>
      <c r="H22" s="1"/>
    </row>
    <row r="23" spans="2:8" x14ac:dyDescent="0.25">
      <c r="B23" s="25" t="s">
        <v>290</v>
      </c>
      <c r="C23" s="38" t="s">
        <v>35</v>
      </c>
      <c r="D23" s="40" t="s">
        <v>92</v>
      </c>
      <c r="E23" s="37"/>
      <c r="F23" s="40" t="s">
        <v>36</v>
      </c>
      <c r="G23" s="48">
        <v>37949</v>
      </c>
      <c r="H23" s="42" t="s">
        <v>37</v>
      </c>
    </row>
    <row r="24" spans="2:8" ht="45" x14ac:dyDescent="0.25">
      <c r="B24" s="25" t="s">
        <v>291</v>
      </c>
      <c r="C24" s="4" t="s">
        <v>98</v>
      </c>
      <c r="D24" s="3" t="s">
        <v>438</v>
      </c>
      <c r="E24" s="3" t="s">
        <v>120</v>
      </c>
      <c r="F24" s="3" t="s">
        <v>125</v>
      </c>
      <c r="G24" s="43">
        <v>37970</v>
      </c>
      <c r="H24" s="3"/>
    </row>
    <row r="25" spans="2:8" ht="30" x14ac:dyDescent="0.25">
      <c r="B25" s="25" t="s">
        <v>292</v>
      </c>
      <c r="C25" s="4" t="s">
        <v>38</v>
      </c>
      <c r="D25" s="3" t="s">
        <v>437</v>
      </c>
      <c r="E25" s="3" t="s">
        <v>92</v>
      </c>
      <c r="F25" s="3" t="s">
        <v>39</v>
      </c>
      <c r="G25" s="34">
        <v>37998</v>
      </c>
      <c r="H25" s="1"/>
    </row>
    <row r="26" spans="2:8" ht="25.5" x14ac:dyDescent="0.25">
      <c r="B26" s="25" t="s">
        <v>293</v>
      </c>
      <c r="C26" s="36" t="s">
        <v>10</v>
      </c>
      <c r="D26" s="39" t="s">
        <v>23</v>
      </c>
      <c r="E26" s="39"/>
      <c r="F26" s="39" t="s">
        <v>11</v>
      </c>
      <c r="G26" s="47">
        <v>38042</v>
      </c>
      <c r="H26" s="43">
        <v>38866</v>
      </c>
    </row>
    <row r="27" spans="2:8" ht="30" x14ac:dyDescent="0.25">
      <c r="B27" s="25" t="s">
        <v>294</v>
      </c>
      <c r="C27" s="4" t="s">
        <v>40</v>
      </c>
      <c r="D27" s="3" t="s">
        <v>269</v>
      </c>
      <c r="E27" s="3" t="s">
        <v>92</v>
      </c>
      <c r="F27" s="3" t="s">
        <v>41</v>
      </c>
      <c r="G27" s="43">
        <v>38051</v>
      </c>
      <c r="H27" s="3"/>
    </row>
    <row r="28" spans="2:8" ht="30" x14ac:dyDescent="0.25">
      <c r="B28" s="25" t="s">
        <v>295</v>
      </c>
      <c r="C28" s="4" t="s">
        <v>42</v>
      </c>
      <c r="D28" s="3" t="s">
        <v>436</v>
      </c>
      <c r="E28" s="3" t="s">
        <v>92</v>
      </c>
      <c r="F28" s="3" t="s">
        <v>43</v>
      </c>
      <c r="G28" s="43">
        <v>38062</v>
      </c>
      <c r="H28" s="3"/>
    </row>
    <row r="29" spans="2:8" ht="30" x14ac:dyDescent="0.25">
      <c r="B29" s="25" t="s">
        <v>296</v>
      </c>
      <c r="C29" s="4" t="s">
        <v>44</v>
      </c>
      <c r="D29" s="3" t="s">
        <v>434</v>
      </c>
      <c r="E29" s="3" t="s">
        <v>92</v>
      </c>
      <c r="F29" s="3" t="s">
        <v>45</v>
      </c>
      <c r="G29" s="43">
        <v>38077</v>
      </c>
      <c r="H29" s="3"/>
    </row>
    <row r="30" spans="2:8" ht="45" x14ac:dyDescent="0.25">
      <c r="B30" s="25" t="s">
        <v>297</v>
      </c>
      <c r="C30" s="4" t="s">
        <v>99</v>
      </c>
      <c r="D30" s="3" t="s">
        <v>435</v>
      </c>
      <c r="E30" s="3" t="s">
        <v>120</v>
      </c>
      <c r="F30" s="3" t="s">
        <v>126</v>
      </c>
      <c r="G30" s="43">
        <v>38077</v>
      </c>
      <c r="H30" s="3"/>
    </row>
    <row r="31" spans="2:8" ht="30" x14ac:dyDescent="0.25">
      <c r="B31" s="25" t="s">
        <v>298</v>
      </c>
      <c r="C31" s="4" t="s">
        <v>100</v>
      </c>
      <c r="D31" s="3" t="s">
        <v>433</v>
      </c>
      <c r="E31" s="3" t="s">
        <v>120</v>
      </c>
      <c r="F31" s="3" t="s">
        <v>127</v>
      </c>
      <c r="G31" s="43">
        <v>38099</v>
      </c>
      <c r="H31" s="3"/>
    </row>
    <row r="32" spans="2:8" ht="30" x14ac:dyDescent="0.25">
      <c r="B32" s="25" t="s">
        <v>299</v>
      </c>
      <c r="C32" s="4" t="s">
        <v>46</v>
      </c>
      <c r="D32" s="3" t="s">
        <v>432</v>
      </c>
      <c r="E32" s="3" t="s">
        <v>92</v>
      </c>
      <c r="F32" s="3" t="s">
        <v>47</v>
      </c>
      <c r="G32" s="43">
        <v>38104</v>
      </c>
      <c r="H32" s="3"/>
    </row>
    <row r="33" spans="2:8" ht="30" x14ac:dyDescent="0.25">
      <c r="B33" s="25" t="s">
        <v>300</v>
      </c>
      <c r="C33" s="2" t="s">
        <v>204</v>
      </c>
      <c r="D33" s="3" t="s">
        <v>205</v>
      </c>
      <c r="E33" s="3" t="s">
        <v>218</v>
      </c>
      <c r="F33" s="1" t="s">
        <v>221</v>
      </c>
      <c r="G33" s="43">
        <v>38105</v>
      </c>
      <c r="H33" s="3"/>
    </row>
    <row r="34" spans="2:8" ht="45" x14ac:dyDescent="0.25">
      <c r="B34" s="25" t="s">
        <v>301</v>
      </c>
      <c r="C34" s="2" t="s">
        <v>234</v>
      </c>
      <c r="D34" s="3" t="s">
        <v>431</v>
      </c>
      <c r="E34" s="3" t="s">
        <v>242</v>
      </c>
      <c r="F34" s="3" t="s">
        <v>247</v>
      </c>
      <c r="G34" s="43">
        <v>38132</v>
      </c>
      <c r="H34" s="3"/>
    </row>
    <row r="35" spans="2:8" ht="30" x14ac:dyDescent="0.25">
      <c r="B35" s="25" t="s">
        <v>302</v>
      </c>
      <c r="C35" s="4" t="s">
        <v>471</v>
      </c>
      <c r="D35" s="3" t="s">
        <v>430</v>
      </c>
      <c r="E35" s="3" t="s">
        <v>160</v>
      </c>
      <c r="F35" s="3" t="s">
        <v>163</v>
      </c>
      <c r="G35" s="43">
        <v>38139</v>
      </c>
      <c r="H35" s="3"/>
    </row>
    <row r="36" spans="2:8" ht="45" x14ac:dyDescent="0.25">
      <c r="B36" s="25" t="s">
        <v>303</v>
      </c>
      <c r="C36" s="2" t="s">
        <v>183</v>
      </c>
      <c r="D36" s="3" t="s">
        <v>429</v>
      </c>
      <c r="E36" s="3" t="s">
        <v>186</v>
      </c>
      <c r="F36" s="1" t="s">
        <v>188</v>
      </c>
      <c r="G36" s="43">
        <v>38145</v>
      </c>
      <c r="H36" s="1"/>
    </row>
    <row r="37" spans="2:8" ht="30" x14ac:dyDescent="0.25">
      <c r="B37" s="25" t="s">
        <v>304</v>
      </c>
      <c r="C37" s="4" t="s">
        <v>142</v>
      </c>
      <c r="D37" s="3" t="s">
        <v>143</v>
      </c>
      <c r="E37" s="3" t="s">
        <v>160</v>
      </c>
      <c r="F37" s="3" t="s">
        <v>162</v>
      </c>
      <c r="G37" s="43">
        <v>38162</v>
      </c>
      <c r="H37" s="3"/>
    </row>
    <row r="38" spans="2:8" ht="30" x14ac:dyDescent="0.25">
      <c r="B38" s="25" t="s">
        <v>305</v>
      </c>
      <c r="C38" s="4" t="s">
        <v>48</v>
      </c>
      <c r="D38" s="3" t="s">
        <v>428</v>
      </c>
      <c r="E38" s="3" t="s">
        <v>92</v>
      </c>
      <c r="F38" s="3" t="s">
        <v>49</v>
      </c>
      <c r="G38" s="43">
        <v>38173</v>
      </c>
      <c r="H38" s="3"/>
    </row>
    <row r="39" spans="2:8" ht="30" x14ac:dyDescent="0.25">
      <c r="B39" s="25" t="s">
        <v>306</v>
      </c>
      <c r="C39" s="2" t="s">
        <v>235</v>
      </c>
      <c r="D39" s="3" t="s">
        <v>236</v>
      </c>
      <c r="E39" s="3" t="s">
        <v>242</v>
      </c>
      <c r="F39" s="3" t="s">
        <v>248</v>
      </c>
      <c r="G39" s="43">
        <v>38174</v>
      </c>
      <c r="H39" s="3"/>
    </row>
    <row r="40" spans="2:8" ht="45" x14ac:dyDescent="0.25">
      <c r="B40" s="25" t="s">
        <v>307</v>
      </c>
      <c r="C40" s="2" t="s">
        <v>12</v>
      </c>
      <c r="D40" s="3" t="s">
        <v>13</v>
      </c>
      <c r="E40" s="3" t="s">
        <v>23</v>
      </c>
      <c r="F40" s="3" t="s">
        <v>14</v>
      </c>
      <c r="G40" s="34">
        <v>38187</v>
      </c>
      <c r="H40" s="1"/>
    </row>
    <row r="41" spans="2:8" ht="30" x14ac:dyDescent="0.25">
      <c r="B41" s="25" t="s">
        <v>308</v>
      </c>
      <c r="C41" s="12" t="s">
        <v>50</v>
      </c>
      <c r="D41" s="13" t="s">
        <v>51</v>
      </c>
      <c r="E41" s="3" t="s">
        <v>92</v>
      </c>
      <c r="F41" s="13" t="s">
        <v>52</v>
      </c>
      <c r="G41" s="49">
        <v>38194</v>
      </c>
      <c r="H41" s="13"/>
    </row>
    <row r="42" spans="2:8" ht="30" x14ac:dyDescent="0.25">
      <c r="B42" s="25" t="s">
        <v>309</v>
      </c>
      <c r="C42" s="19" t="s">
        <v>184</v>
      </c>
      <c r="D42" s="13" t="s">
        <v>185</v>
      </c>
      <c r="E42" s="13" t="s">
        <v>186</v>
      </c>
      <c r="F42" s="17" t="s">
        <v>189</v>
      </c>
      <c r="G42" s="49">
        <v>38231</v>
      </c>
      <c r="H42" s="17"/>
    </row>
    <row r="43" spans="2:8" ht="38.25" x14ac:dyDescent="0.25">
      <c r="B43" s="25" t="s">
        <v>310</v>
      </c>
      <c r="C43" s="4" t="s">
        <v>53</v>
      </c>
      <c r="D43" s="3" t="s">
        <v>264</v>
      </c>
      <c r="E43" s="3" t="s">
        <v>92</v>
      </c>
      <c r="F43" s="3" t="s">
        <v>54</v>
      </c>
      <c r="G43" s="43">
        <v>38243</v>
      </c>
      <c r="H43" s="3"/>
    </row>
    <row r="44" spans="2:8" ht="45" x14ac:dyDescent="0.25">
      <c r="B44" s="25" t="s">
        <v>311</v>
      </c>
      <c r="C44" s="26" t="s">
        <v>192</v>
      </c>
      <c r="D44" s="18" t="s">
        <v>427</v>
      </c>
      <c r="E44" s="18" t="s">
        <v>196</v>
      </c>
      <c r="F44" s="18" t="s">
        <v>199</v>
      </c>
      <c r="G44" s="51">
        <v>38315</v>
      </c>
      <c r="H44" s="22"/>
    </row>
    <row r="45" spans="2:8" ht="30" x14ac:dyDescent="0.25">
      <c r="B45" s="25" t="s">
        <v>312</v>
      </c>
      <c r="C45" s="4" t="s">
        <v>101</v>
      </c>
      <c r="D45" s="3" t="s">
        <v>102</v>
      </c>
      <c r="E45" s="3" t="s">
        <v>120</v>
      </c>
      <c r="F45" s="3" t="s">
        <v>128</v>
      </c>
      <c r="G45" s="43">
        <v>38362</v>
      </c>
      <c r="H45" s="3"/>
    </row>
    <row r="46" spans="2:8" ht="25.5" x14ac:dyDescent="0.25">
      <c r="B46" s="25" t="s">
        <v>313</v>
      </c>
      <c r="C46" s="44" t="s">
        <v>144</v>
      </c>
      <c r="D46" s="45" t="s">
        <v>160</v>
      </c>
      <c r="E46" s="46"/>
      <c r="F46" s="45" t="s">
        <v>164</v>
      </c>
      <c r="G46" s="52">
        <v>38457</v>
      </c>
      <c r="H46" s="10" t="s">
        <v>122</v>
      </c>
    </row>
    <row r="47" spans="2:8" ht="38.25" x14ac:dyDescent="0.25">
      <c r="B47" s="25" t="s">
        <v>314</v>
      </c>
      <c r="C47" s="4" t="s">
        <v>103</v>
      </c>
      <c r="D47" s="3" t="s">
        <v>426</v>
      </c>
      <c r="E47" s="3" t="s">
        <v>120</v>
      </c>
      <c r="F47" s="3" t="s">
        <v>129</v>
      </c>
      <c r="G47" s="43">
        <v>38516</v>
      </c>
      <c r="H47" s="3"/>
    </row>
    <row r="48" spans="2:8" ht="30" x14ac:dyDescent="0.25">
      <c r="B48" s="25" t="s">
        <v>315</v>
      </c>
      <c r="C48" s="4" t="s">
        <v>469</v>
      </c>
      <c r="D48" s="3" t="s">
        <v>145</v>
      </c>
      <c r="E48" s="3" t="s">
        <v>160</v>
      </c>
      <c r="F48" s="3" t="s">
        <v>165</v>
      </c>
      <c r="G48" s="43">
        <v>38516</v>
      </c>
      <c r="H48" s="3"/>
    </row>
    <row r="49" spans="2:8" ht="30" x14ac:dyDescent="0.25">
      <c r="B49" s="25" t="s">
        <v>316</v>
      </c>
      <c r="C49" s="2" t="s">
        <v>470</v>
      </c>
      <c r="D49" s="3" t="s">
        <v>425</v>
      </c>
      <c r="E49" s="3" t="s">
        <v>218</v>
      </c>
      <c r="F49" s="3" t="s">
        <v>222</v>
      </c>
      <c r="G49" s="43">
        <v>38532</v>
      </c>
      <c r="H49" s="3"/>
    </row>
    <row r="50" spans="2:8" ht="45" x14ac:dyDescent="0.25">
      <c r="B50" s="25" t="s">
        <v>317</v>
      </c>
      <c r="C50" s="4" t="s">
        <v>472</v>
      </c>
      <c r="D50" s="3" t="s">
        <v>424</v>
      </c>
      <c r="E50" s="3" t="s">
        <v>160</v>
      </c>
      <c r="F50" s="3" t="s">
        <v>166</v>
      </c>
      <c r="G50" s="43">
        <v>38565</v>
      </c>
      <c r="H50" s="3"/>
    </row>
    <row r="51" spans="2:8" ht="38.25" x14ac:dyDescent="0.25">
      <c r="B51" s="25" t="s">
        <v>318</v>
      </c>
      <c r="C51" s="4" t="s">
        <v>104</v>
      </c>
      <c r="D51" s="3" t="s">
        <v>423</v>
      </c>
      <c r="E51" s="3" t="s">
        <v>120</v>
      </c>
      <c r="F51" s="3" t="s">
        <v>130</v>
      </c>
      <c r="G51" s="43">
        <v>38623</v>
      </c>
      <c r="H51" s="3"/>
    </row>
    <row r="52" spans="2:8" ht="30" x14ac:dyDescent="0.25">
      <c r="B52" s="25" t="s">
        <v>319</v>
      </c>
      <c r="C52" s="4" t="s">
        <v>473</v>
      </c>
      <c r="D52" s="3" t="s">
        <v>422</v>
      </c>
      <c r="E52" s="3" t="s">
        <v>92</v>
      </c>
      <c r="F52" s="3" t="s">
        <v>55</v>
      </c>
      <c r="G52" s="43">
        <v>38666</v>
      </c>
      <c r="H52" s="3"/>
    </row>
    <row r="53" spans="2:8" ht="30" x14ac:dyDescent="0.25">
      <c r="B53" s="25" t="s">
        <v>320</v>
      </c>
      <c r="C53" s="2" t="s">
        <v>474</v>
      </c>
      <c r="D53" s="3" t="s">
        <v>193</v>
      </c>
      <c r="E53" s="3" t="s">
        <v>196</v>
      </c>
      <c r="F53" s="3" t="s">
        <v>200</v>
      </c>
      <c r="G53" s="43">
        <v>38687</v>
      </c>
      <c r="H53" s="1"/>
    </row>
    <row r="54" spans="2:8" ht="45" x14ac:dyDescent="0.25">
      <c r="B54" s="25" t="s">
        <v>321</v>
      </c>
      <c r="C54" s="4" t="s">
        <v>56</v>
      </c>
      <c r="D54" s="3" t="s">
        <v>421</v>
      </c>
      <c r="E54" s="3" t="s">
        <v>92</v>
      </c>
      <c r="F54" s="3" t="s">
        <v>57</v>
      </c>
      <c r="G54" s="43">
        <v>38841</v>
      </c>
      <c r="H54" s="3"/>
    </row>
    <row r="55" spans="2:8" ht="30" x14ac:dyDescent="0.25">
      <c r="B55" s="25" t="s">
        <v>322</v>
      </c>
      <c r="C55" s="4" t="s">
        <v>105</v>
      </c>
      <c r="D55" s="3" t="s">
        <v>420</v>
      </c>
      <c r="E55" s="3" t="s">
        <v>120</v>
      </c>
      <c r="F55" s="3" t="s">
        <v>131</v>
      </c>
      <c r="G55" s="43">
        <v>38859</v>
      </c>
      <c r="H55" s="3"/>
    </row>
    <row r="56" spans="2:8" ht="45" x14ac:dyDescent="0.25">
      <c r="B56" s="25" t="s">
        <v>323</v>
      </c>
      <c r="C56" s="4" t="s">
        <v>58</v>
      </c>
      <c r="D56" s="3" t="s">
        <v>59</v>
      </c>
      <c r="E56" s="3" t="s">
        <v>92</v>
      </c>
      <c r="F56" s="3" t="s">
        <v>60</v>
      </c>
      <c r="G56" s="43">
        <v>38912</v>
      </c>
      <c r="H56" s="3"/>
    </row>
    <row r="57" spans="2:8" ht="30" x14ac:dyDescent="0.25">
      <c r="B57" s="25" t="s">
        <v>324</v>
      </c>
      <c r="C57" s="2" t="s">
        <v>237</v>
      </c>
      <c r="D57" s="3" t="s">
        <v>238</v>
      </c>
      <c r="E57" s="3" t="s">
        <v>242</v>
      </c>
      <c r="F57" s="3" t="s">
        <v>249</v>
      </c>
      <c r="G57" s="43">
        <v>38946</v>
      </c>
      <c r="H57" s="3"/>
    </row>
    <row r="58" spans="2:8" ht="30" x14ac:dyDescent="0.25">
      <c r="B58" s="25" t="s">
        <v>325</v>
      </c>
      <c r="C58" s="2" t="s">
        <v>206</v>
      </c>
      <c r="D58" s="3" t="s">
        <v>263</v>
      </c>
      <c r="E58" s="3" t="s">
        <v>218</v>
      </c>
      <c r="F58" s="3" t="s">
        <v>223</v>
      </c>
      <c r="G58" s="43">
        <v>38953</v>
      </c>
      <c r="H58" s="14"/>
    </row>
    <row r="59" spans="2:8" ht="45" x14ac:dyDescent="0.25">
      <c r="B59" s="25" t="s">
        <v>326</v>
      </c>
      <c r="C59" s="4" t="s">
        <v>146</v>
      </c>
      <c r="D59" s="3" t="s">
        <v>419</v>
      </c>
      <c r="E59" s="3" t="s">
        <v>160</v>
      </c>
      <c r="F59" s="3" t="s">
        <v>167</v>
      </c>
      <c r="G59" s="43">
        <v>39261</v>
      </c>
      <c r="H59" s="3"/>
    </row>
    <row r="60" spans="2:8" ht="66" customHeight="1" x14ac:dyDescent="0.25">
      <c r="B60" s="25" t="s">
        <v>327</v>
      </c>
      <c r="C60" s="2" t="s">
        <v>239</v>
      </c>
      <c r="D60" s="3" t="s">
        <v>418</v>
      </c>
      <c r="E60" s="3" t="s">
        <v>242</v>
      </c>
      <c r="F60" s="3" t="s">
        <v>250</v>
      </c>
      <c r="G60" s="43">
        <v>39482</v>
      </c>
      <c r="H60" s="3"/>
    </row>
    <row r="61" spans="2:8" ht="45" x14ac:dyDescent="0.25">
      <c r="B61" s="25" t="s">
        <v>328</v>
      </c>
      <c r="C61" s="4" t="s">
        <v>147</v>
      </c>
      <c r="D61" s="3" t="s">
        <v>417</v>
      </c>
      <c r="E61" s="3" t="s">
        <v>160</v>
      </c>
      <c r="F61" s="5" t="s">
        <v>168</v>
      </c>
      <c r="G61" s="53">
        <v>39647</v>
      </c>
      <c r="H61" s="5"/>
    </row>
    <row r="62" spans="2:8" ht="30" x14ac:dyDescent="0.25">
      <c r="B62" s="25" t="s">
        <v>329</v>
      </c>
      <c r="C62" s="4" t="s">
        <v>106</v>
      </c>
      <c r="D62" s="3" t="s">
        <v>493</v>
      </c>
      <c r="E62" s="3" t="s">
        <v>120</v>
      </c>
      <c r="F62" s="3" t="s">
        <v>132</v>
      </c>
      <c r="G62" s="43">
        <v>39825</v>
      </c>
      <c r="H62" s="3"/>
    </row>
    <row r="63" spans="2:8" ht="30" x14ac:dyDescent="0.25">
      <c r="B63" s="25" t="s">
        <v>330</v>
      </c>
      <c r="C63" s="4" t="s">
        <v>61</v>
      </c>
      <c r="D63" s="3" t="s">
        <v>416</v>
      </c>
      <c r="E63" s="3" t="s">
        <v>92</v>
      </c>
      <c r="F63" s="3" t="s">
        <v>62</v>
      </c>
      <c r="G63" s="43">
        <v>39834</v>
      </c>
      <c r="H63" s="3"/>
    </row>
    <row r="64" spans="2:8" ht="25.5" x14ac:dyDescent="0.25">
      <c r="B64" s="25" t="s">
        <v>331</v>
      </c>
      <c r="C64" s="38" t="s">
        <v>148</v>
      </c>
      <c r="D64" s="40" t="s">
        <v>160</v>
      </c>
      <c r="E64" s="37"/>
      <c r="F64" s="40" t="s">
        <v>169</v>
      </c>
      <c r="G64" s="48">
        <v>40000</v>
      </c>
      <c r="H64" s="3" t="s">
        <v>170</v>
      </c>
    </row>
    <row r="65" spans="2:8" ht="45" x14ac:dyDescent="0.25">
      <c r="B65" s="25" t="s">
        <v>332</v>
      </c>
      <c r="C65" s="2" t="s">
        <v>240</v>
      </c>
      <c r="D65" s="3" t="s">
        <v>415</v>
      </c>
      <c r="E65" s="3" t="s">
        <v>242</v>
      </c>
      <c r="F65" s="3" t="s">
        <v>251</v>
      </c>
      <c r="G65" s="43">
        <v>40036</v>
      </c>
      <c r="H65" s="3"/>
    </row>
    <row r="66" spans="2:8" ht="30" x14ac:dyDescent="0.25">
      <c r="B66" s="25" t="s">
        <v>333</v>
      </c>
      <c r="C66" s="15" t="s">
        <v>63</v>
      </c>
      <c r="D66" s="16" t="s">
        <v>64</v>
      </c>
      <c r="E66" s="3" t="s">
        <v>92</v>
      </c>
      <c r="F66" s="16" t="s">
        <v>65</v>
      </c>
      <c r="G66" s="49">
        <v>40116</v>
      </c>
      <c r="H66" s="3"/>
    </row>
    <row r="67" spans="2:8" ht="30" x14ac:dyDescent="0.25">
      <c r="B67" s="25" t="s">
        <v>334</v>
      </c>
      <c r="C67" s="2" t="s">
        <v>207</v>
      </c>
      <c r="D67" s="3" t="s">
        <v>208</v>
      </c>
      <c r="E67" s="3" t="s">
        <v>218</v>
      </c>
      <c r="F67" s="3" t="s">
        <v>224</v>
      </c>
      <c r="G67" s="43">
        <v>40240</v>
      </c>
      <c r="H67" s="3"/>
    </row>
    <row r="68" spans="2:8" ht="30" x14ac:dyDescent="0.25">
      <c r="B68" s="25" t="s">
        <v>335</v>
      </c>
      <c r="C68" s="4" t="s">
        <v>66</v>
      </c>
      <c r="D68" s="3" t="s">
        <v>492</v>
      </c>
      <c r="E68" s="3" t="s">
        <v>92</v>
      </c>
      <c r="F68" s="3" t="s">
        <v>67</v>
      </c>
      <c r="G68" s="43">
        <v>40246</v>
      </c>
      <c r="H68" s="3"/>
    </row>
    <row r="69" spans="2:8" ht="25.5" x14ac:dyDescent="0.25">
      <c r="B69" s="25" t="s">
        <v>336</v>
      </c>
      <c r="C69" s="36" t="s">
        <v>209</v>
      </c>
      <c r="D69" s="39" t="s">
        <v>218</v>
      </c>
      <c r="E69" s="37"/>
      <c r="F69" s="39" t="s">
        <v>225</v>
      </c>
      <c r="G69" s="54">
        <v>40331</v>
      </c>
      <c r="H69" s="35">
        <v>44531</v>
      </c>
    </row>
    <row r="70" spans="2:8" ht="30" x14ac:dyDescent="0.25">
      <c r="B70" s="25" t="s">
        <v>337</v>
      </c>
      <c r="C70" s="4" t="s">
        <v>149</v>
      </c>
      <c r="D70" s="3" t="s">
        <v>262</v>
      </c>
      <c r="E70" s="3" t="s">
        <v>160</v>
      </c>
      <c r="F70" s="3" t="s">
        <v>171</v>
      </c>
      <c r="G70" s="43">
        <v>40508</v>
      </c>
      <c r="H70" s="6"/>
    </row>
    <row r="71" spans="2:8" ht="30" x14ac:dyDescent="0.25">
      <c r="B71" s="25" t="s">
        <v>338</v>
      </c>
      <c r="C71" s="4" t="s">
        <v>68</v>
      </c>
      <c r="D71" s="3" t="s">
        <v>69</v>
      </c>
      <c r="E71" s="3" t="s">
        <v>92</v>
      </c>
      <c r="F71" s="3" t="s">
        <v>267</v>
      </c>
      <c r="G71" s="43">
        <v>40562</v>
      </c>
      <c r="H71" s="3"/>
    </row>
    <row r="72" spans="2:8" ht="30" x14ac:dyDescent="0.25">
      <c r="B72" s="25" t="s">
        <v>339</v>
      </c>
      <c r="C72" s="2" t="s">
        <v>210</v>
      </c>
      <c r="D72" s="3" t="s">
        <v>414</v>
      </c>
      <c r="E72" s="3" t="s">
        <v>218</v>
      </c>
      <c r="F72" s="3" t="s">
        <v>388</v>
      </c>
      <c r="G72" s="43">
        <v>40617</v>
      </c>
      <c r="H72" s="3"/>
    </row>
    <row r="73" spans="2:8" ht="30" x14ac:dyDescent="0.25">
      <c r="B73" s="25" t="s">
        <v>340</v>
      </c>
      <c r="C73" s="4" t="s">
        <v>107</v>
      </c>
      <c r="D73" s="3" t="s">
        <v>108</v>
      </c>
      <c r="E73" s="3" t="s">
        <v>120</v>
      </c>
      <c r="F73" s="3" t="s">
        <v>133</v>
      </c>
      <c r="G73" s="43">
        <v>40805</v>
      </c>
      <c r="H73" s="3"/>
    </row>
    <row r="74" spans="2:8" ht="30" x14ac:dyDescent="0.25">
      <c r="B74" s="25" t="s">
        <v>341</v>
      </c>
      <c r="C74" s="2" t="s">
        <v>194</v>
      </c>
      <c r="D74" s="3" t="s">
        <v>413</v>
      </c>
      <c r="E74" s="3" t="s">
        <v>196</v>
      </c>
      <c r="F74" s="3" t="s">
        <v>201</v>
      </c>
      <c r="G74" s="43">
        <v>40862</v>
      </c>
      <c r="H74" s="1"/>
    </row>
    <row r="75" spans="2:8" ht="30" x14ac:dyDescent="0.25">
      <c r="B75" s="25" t="s">
        <v>342</v>
      </c>
      <c r="C75" s="4" t="s">
        <v>109</v>
      </c>
      <c r="D75" s="3" t="s">
        <v>412</v>
      </c>
      <c r="E75" s="3" t="s">
        <v>120</v>
      </c>
      <c r="F75" s="3" t="s">
        <v>134</v>
      </c>
      <c r="G75" s="43">
        <v>41108</v>
      </c>
      <c r="H75" s="3"/>
    </row>
    <row r="76" spans="2:8" ht="30" x14ac:dyDescent="0.25">
      <c r="B76" s="25" t="s">
        <v>343</v>
      </c>
      <c r="C76" s="4" t="s">
        <v>151</v>
      </c>
      <c r="D76" s="3" t="s">
        <v>411</v>
      </c>
      <c r="E76" s="3" t="s">
        <v>160</v>
      </c>
      <c r="F76" s="3" t="s">
        <v>173</v>
      </c>
      <c r="G76" s="43">
        <v>41128</v>
      </c>
      <c r="H76" s="6"/>
    </row>
    <row r="77" spans="2:8" ht="25.5" x14ac:dyDescent="0.25">
      <c r="B77" s="25" t="s">
        <v>344</v>
      </c>
      <c r="C77" s="38" t="s">
        <v>150</v>
      </c>
      <c r="D77" s="37" t="s">
        <v>160</v>
      </c>
      <c r="E77" s="37"/>
      <c r="F77" s="37" t="s">
        <v>172</v>
      </c>
      <c r="G77" s="54">
        <v>41183</v>
      </c>
      <c r="H77" s="35">
        <v>45271</v>
      </c>
    </row>
    <row r="78" spans="2:8" ht="30" x14ac:dyDescent="0.25">
      <c r="B78" s="25" t="s">
        <v>345</v>
      </c>
      <c r="C78" s="4" t="s">
        <v>70</v>
      </c>
      <c r="D78" s="3" t="s">
        <v>71</v>
      </c>
      <c r="E78" s="3" t="s">
        <v>92</v>
      </c>
      <c r="F78" s="3" t="s">
        <v>72</v>
      </c>
      <c r="G78" s="43">
        <v>41229</v>
      </c>
      <c r="H78" s="3"/>
    </row>
    <row r="79" spans="2:8" ht="30" x14ac:dyDescent="0.25">
      <c r="B79" s="25" t="s">
        <v>346</v>
      </c>
      <c r="C79" s="4" t="s">
        <v>152</v>
      </c>
      <c r="D79" s="3" t="s">
        <v>467</v>
      </c>
      <c r="E79" s="3" t="s">
        <v>160</v>
      </c>
      <c r="F79" s="3" t="s">
        <v>174</v>
      </c>
      <c r="G79" s="43">
        <v>41485</v>
      </c>
      <c r="H79" s="6"/>
    </row>
    <row r="80" spans="2:8" ht="30" x14ac:dyDescent="0.25">
      <c r="B80" s="25" t="s">
        <v>347</v>
      </c>
      <c r="C80" s="4" t="s">
        <v>73</v>
      </c>
      <c r="D80" s="3" t="s">
        <v>74</v>
      </c>
      <c r="E80" s="3" t="s">
        <v>92</v>
      </c>
      <c r="F80" s="3" t="s">
        <v>75</v>
      </c>
      <c r="G80" s="43">
        <v>41533</v>
      </c>
      <c r="H80" s="3"/>
    </row>
    <row r="81" spans="2:9" x14ac:dyDescent="0.25">
      <c r="B81" s="25" t="s">
        <v>348</v>
      </c>
      <c r="C81" s="36" t="s">
        <v>211</v>
      </c>
      <c r="D81" s="39" t="s">
        <v>218</v>
      </c>
      <c r="E81" s="3"/>
      <c r="F81" s="39" t="s">
        <v>226</v>
      </c>
      <c r="G81" s="47">
        <v>41557</v>
      </c>
      <c r="H81" s="6">
        <v>2015</v>
      </c>
    </row>
    <row r="82" spans="2:9" ht="30" x14ac:dyDescent="0.25">
      <c r="B82" s="25" t="s">
        <v>349</v>
      </c>
      <c r="C82" s="2" t="s">
        <v>195</v>
      </c>
      <c r="D82" s="3" t="s">
        <v>408</v>
      </c>
      <c r="E82" s="3" t="s">
        <v>196</v>
      </c>
      <c r="F82" s="3" t="s">
        <v>202</v>
      </c>
      <c r="G82" s="43">
        <v>41758</v>
      </c>
      <c r="H82" s="1"/>
    </row>
    <row r="83" spans="2:9" ht="30" x14ac:dyDescent="0.25">
      <c r="B83" s="25" t="s">
        <v>350</v>
      </c>
      <c r="C83" s="4" t="s">
        <v>76</v>
      </c>
      <c r="D83" s="3" t="s">
        <v>77</v>
      </c>
      <c r="E83" s="3" t="s">
        <v>92</v>
      </c>
      <c r="F83" s="3" t="s">
        <v>78</v>
      </c>
      <c r="G83" s="43">
        <v>41787</v>
      </c>
      <c r="H83" s="3"/>
      <c r="I83" s="27"/>
    </row>
    <row r="84" spans="2:9" ht="30" x14ac:dyDescent="0.25">
      <c r="B84" s="25" t="s">
        <v>351</v>
      </c>
      <c r="C84" s="4" t="s">
        <v>79</v>
      </c>
      <c r="D84" s="3" t="s">
        <v>409</v>
      </c>
      <c r="E84" s="3" t="s">
        <v>92</v>
      </c>
      <c r="F84" s="3" t="s">
        <v>80</v>
      </c>
      <c r="G84" s="43">
        <v>42242</v>
      </c>
      <c r="H84" s="3"/>
    </row>
    <row r="85" spans="2:9" ht="42" customHeight="1" x14ac:dyDescent="0.25">
      <c r="B85" s="25" t="s">
        <v>352</v>
      </c>
      <c r="C85" s="4" t="s">
        <v>110</v>
      </c>
      <c r="D85" s="3" t="s">
        <v>410</v>
      </c>
      <c r="E85" s="3" t="s">
        <v>120</v>
      </c>
      <c r="F85" s="3" t="s">
        <v>135</v>
      </c>
      <c r="G85" s="43">
        <v>42277</v>
      </c>
      <c r="H85" s="3"/>
    </row>
    <row r="86" spans="2:9" ht="30" x14ac:dyDescent="0.25">
      <c r="B86" s="25" t="s">
        <v>353</v>
      </c>
      <c r="C86" s="4" t="s">
        <v>111</v>
      </c>
      <c r="D86" s="3" t="s">
        <v>112</v>
      </c>
      <c r="E86" s="3" t="s">
        <v>120</v>
      </c>
      <c r="F86" s="3" t="s">
        <v>136</v>
      </c>
      <c r="G86" s="43">
        <v>42279</v>
      </c>
      <c r="H86" s="3"/>
    </row>
    <row r="87" spans="2:9" ht="30" x14ac:dyDescent="0.25">
      <c r="B87" s="25" t="s">
        <v>354</v>
      </c>
      <c r="C87" s="12" t="s">
        <v>153</v>
      </c>
      <c r="D87" s="13" t="s">
        <v>475</v>
      </c>
      <c r="E87" s="13" t="s">
        <v>160</v>
      </c>
      <c r="F87" s="13" t="s">
        <v>175</v>
      </c>
      <c r="G87" s="49">
        <v>42332</v>
      </c>
      <c r="H87" s="21"/>
    </row>
    <row r="88" spans="2:9" ht="30" x14ac:dyDescent="0.25">
      <c r="B88" s="25" t="s">
        <v>355</v>
      </c>
      <c r="C88" s="19" t="s">
        <v>15</v>
      </c>
      <c r="D88" s="13" t="s">
        <v>16</v>
      </c>
      <c r="E88" s="13" t="s">
        <v>23</v>
      </c>
      <c r="F88" s="13" t="s">
        <v>17</v>
      </c>
      <c r="G88" s="55">
        <v>42366</v>
      </c>
      <c r="H88" s="17"/>
    </row>
    <row r="89" spans="2:9" ht="30" x14ac:dyDescent="0.25">
      <c r="B89" s="25" t="s">
        <v>356</v>
      </c>
      <c r="C89" s="4" t="s">
        <v>81</v>
      </c>
      <c r="D89" s="3" t="s">
        <v>476</v>
      </c>
      <c r="E89" s="3" t="s">
        <v>92</v>
      </c>
      <c r="F89" s="3" t="s">
        <v>82</v>
      </c>
      <c r="G89" s="43">
        <v>42485</v>
      </c>
      <c r="H89" s="3"/>
    </row>
    <row r="90" spans="2:9" ht="30" x14ac:dyDescent="0.25">
      <c r="B90" s="25" t="s">
        <v>357</v>
      </c>
      <c r="C90" s="2" t="s">
        <v>18</v>
      </c>
      <c r="D90" s="3" t="s">
        <v>398</v>
      </c>
      <c r="E90" s="3" t="s">
        <v>23</v>
      </c>
      <c r="F90" s="3" t="s">
        <v>19</v>
      </c>
      <c r="G90" s="34">
        <v>42507</v>
      </c>
      <c r="H90" s="1"/>
    </row>
    <row r="91" spans="2:9" ht="30" x14ac:dyDescent="0.25">
      <c r="B91" s="25" t="s">
        <v>358</v>
      </c>
      <c r="C91" s="4" t="s">
        <v>93</v>
      </c>
      <c r="D91" s="3" t="s">
        <v>397</v>
      </c>
      <c r="E91" s="3" t="s">
        <v>94</v>
      </c>
      <c r="F91" s="3" t="s">
        <v>387</v>
      </c>
      <c r="G91" s="43">
        <v>42521</v>
      </c>
      <c r="H91" s="1"/>
    </row>
    <row r="92" spans="2:9" ht="30" x14ac:dyDescent="0.25">
      <c r="B92" s="25" t="s">
        <v>359</v>
      </c>
      <c r="C92" s="19" t="s">
        <v>212</v>
      </c>
      <c r="D92" s="21" t="s">
        <v>399</v>
      </c>
      <c r="E92" s="13" t="s">
        <v>218</v>
      </c>
      <c r="F92" s="21" t="s">
        <v>227</v>
      </c>
      <c r="G92" s="56">
        <v>42922</v>
      </c>
      <c r="H92" s="21"/>
    </row>
    <row r="93" spans="2:9" ht="45" x14ac:dyDescent="0.25">
      <c r="B93" s="25" t="s">
        <v>360</v>
      </c>
      <c r="C93" s="12" t="s">
        <v>154</v>
      </c>
      <c r="D93" s="13" t="s">
        <v>400</v>
      </c>
      <c r="E93" s="13" t="s">
        <v>160</v>
      </c>
      <c r="F93" s="13" t="s">
        <v>176</v>
      </c>
      <c r="G93" s="49">
        <v>42940</v>
      </c>
      <c r="H93" s="21"/>
    </row>
    <row r="94" spans="2:9" ht="30" x14ac:dyDescent="0.25">
      <c r="B94" s="25" t="s">
        <v>361</v>
      </c>
      <c r="C94" s="2" t="s">
        <v>213</v>
      </c>
      <c r="D94" s="3" t="s">
        <v>401</v>
      </c>
      <c r="E94" s="3" t="s">
        <v>218</v>
      </c>
      <c r="F94" s="3" t="s">
        <v>228</v>
      </c>
      <c r="G94" s="43">
        <v>42951</v>
      </c>
      <c r="H94" s="6"/>
    </row>
    <row r="95" spans="2:9" ht="30" x14ac:dyDescent="0.25">
      <c r="B95" s="25" t="s">
        <v>362</v>
      </c>
      <c r="C95" s="4" t="s">
        <v>83</v>
      </c>
      <c r="D95" s="3" t="s">
        <v>477</v>
      </c>
      <c r="E95" s="3" t="s">
        <v>92</v>
      </c>
      <c r="F95" s="3" t="s">
        <v>84</v>
      </c>
      <c r="G95" s="43">
        <v>43034</v>
      </c>
      <c r="H95" s="3"/>
    </row>
    <row r="96" spans="2:9" ht="30" x14ac:dyDescent="0.25">
      <c r="B96" s="25" t="s">
        <v>363</v>
      </c>
      <c r="C96" s="4" t="s">
        <v>155</v>
      </c>
      <c r="D96" s="3" t="s">
        <v>494</v>
      </c>
      <c r="E96" s="3" t="s">
        <v>160</v>
      </c>
      <c r="F96" s="3" t="s">
        <v>177</v>
      </c>
      <c r="G96" s="43">
        <v>43046</v>
      </c>
      <c r="H96" s="6"/>
    </row>
    <row r="97" spans="2:8" ht="30" x14ac:dyDescent="0.25">
      <c r="B97" s="25" t="s">
        <v>364</v>
      </c>
      <c r="C97" s="4" t="s">
        <v>156</v>
      </c>
      <c r="D97" s="3" t="s">
        <v>402</v>
      </c>
      <c r="E97" s="3" t="s">
        <v>160</v>
      </c>
      <c r="F97" s="3" t="s">
        <v>178</v>
      </c>
      <c r="G97" s="43">
        <v>43270</v>
      </c>
      <c r="H97" s="6"/>
    </row>
    <row r="98" spans="2:8" ht="30" x14ac:dyDescent="0.25">
      <c r="B98" s="25" t="s">
        <v>365</v>
      </c>
      <c r="C98" s="2" t="s">
        <v>20</v>
      </c>
      <c r="D98" s="3" t="s">
        <v>403</v>
      </c>
      <c r="E98" s="3" t="s">
        <v>23</v>
      </c>
      <c r="F98" s="3" t="s">
        <v>21</v>
      </c>
      <c r="G98" s="34">
        <v>43453</v>
      </c>
      <c r="H98" s="1"/>
    </row>
    <row r="99" spans="2:8" ht="52.5" customHeight="1" x14ac:dyDescent="0.25">
      <c r="B99" s="25" t="s">
        <v>366</v>
      </c>
      <c r="C99" s="4" t="s">
        <v>113</v>
      </c>
      <c r="D99" s="3" t="s">
        <v>114</v>
      </c>
      <c r="E99" s="3" t="s">
        <v>120</v>
      </c>
      <c r="F99" s="3" t="s">
        <v>137</v>
      </c>
      <c r="G99" s="43">
        <v>43644</v>
      </c>
      <c r="H99" s="3"/>
    </row>
    <row r="100" spans="2:8" ht="30" x14ac:dyDescent="0.25">
      <c r="B100" s="25" t="s">
        <v>367</v>
      </c>
      <c r="C100" s="12" t="s">
        <v>115</v>
      </c>
      <c r="D100" s="13" t="s">
        <v>116</v>
      </c>
      <c r="E100" s="13" t="s">
        <v>120</v>
      </c>
      <c r="F100" s="13" t="s">
        <v>138</v>
      </c>
      <c r="G100" s="49">
        <v>43683</v>
      </c>
      <c r="H100" s="13"/>
    </row>
    <row r="101" spans="2:8" ht="45" x14ac:dyDescent="0.25">
      <c r="B101" s="25" t="s">
        <v>368</v>
      </c>
      <c r="C101" s="19" t="s">
        <v>214</v>
      </c>
      <c r="D101" s="13" t="s">
        <v>215</v>
      </c>
      <c r="E101" s="13" t="s">
        <v>218</v>
      </c>
      <c r="F101" s="13" t="s">
        <v>229</v>
      </c>
      <c r="G101" s="49">
        <v>43971</v>
      </c>
      <c r="H101" s="21"/>
    </row>
    <row r="102" spans="2:8" ht="30" x14ac:dyDescent="0.25">
      <c r="B102" s="25" t="s">
        <v>369</v>
      </c>
      <c r="C102" s="19" t="s">
        <v>216</v>
      </c>
      <c r="D102" s="13" t="s">
        <v>478</v>
      </c>
      <c r="E102" s="13" t="s">
        <v>218</v>
      </c>
      <c r="F102" s="13" t="s">
        <v>230</v>
      </c>
      <c r="G102" s="49">
        <v>44047</v>
      </c>
      <c r="H102" s="21"/>
    </row>
    <row r="103" spans="2:8" ht="30" x14ac:dyDescent="0.25">
      <c r="B103" s="25" t="s">
        <v>370</v>
      </c>
      <c r="C103" s="4" t="s">
        <v>117</v>
      </c>
      <c r="D103" s="3" t="s">
        <v>118</v>
      </c>
      <c r="E103" s="3" t="s">
        <v>120</v>
      </c>
      <c r="F103" s="3" t="s">
        <v>139</v>
      </c>
      <c r="G103" s="43">
        <v>44062</v>
      </c>
      <c r="H103" s="3"/>
    </row>
    <row r="104" spans="2:8" ht="45" x14ac:dyDescent="0.25">
      <c r="B104" s="25" t="s">
        <v>371</v>
      </c>
      <c r="C104" s="4" t="s">
        <v>85</v>
      </c>
      <c r="D104" s="3" t="s">
        <v>86</v>
      </c>
      <c r="E104" s="3" t="s">
        <v>92</v>
      </c>
      <c r="F104" s="3" t="s">
        <v>87</v>
      </c>
      <c r="G104" s="43">
        <v>44070</v>
      </c>
      <c r="H104" s="3"/>
    </row>
    <row r="105" spans="2:8" ht="30" x14ac:dyDescent="0.25">
      <c r="B105" s="25" t="s">
        <v>372</v>
      </c>
      <c r="C105" s="4" t="s">
        <v>468</v>
      </c>
      <c r="D105" s="3" t="s">
        <v>88</v>
      </c>
      <c r="E105" s="3" t="s">
        <v>92</v>
      </c>
      <c r="F105" s="3" t="s">
        <v>89</v>
      </c>
      <c r="G105" s="43">
        <v>44125</v>
      </c>
      <c r="H105" s="3"/>
    </row>
    <row r="106" spans="2:8" ht="30" x14ac:dyDescent="0.25">
      <c r="B106" s="25" t="s">
        <v>373</v>
      </c>
      <c r="C106" s="4" t="s">
        <v>157</v>
      </c>
      <c r="D106" s="3" t="s">
        <v>404</v>
      </c>
      <c r="E106" s="3" t="s">
        <v>160</v>
      </c>
      <c r="F106" s="3" t="s">
        <v>179</v>
      </c>
      <c r="G106" s="34">
        <v>44167</v>
      </c>
      <c r="H106" s="1"/>
    </row>
    <row r="107" spans="2:8" ht="30" x14ac:dyDescent="0.25">
      <c r="B107" s="25" t="s">
        <v>374</v>
      </c>
      <c r="C107" s="2" t="s">
        <v>241</v>
      </c>
      <c r="D107" s="3" t="s">
        <v>405</v>
      </c>
      <c r="E107" s="3" t="s">
        <v>242</v>
      </c>
      <c r="F107" s="3" t="s">
        <v>252</v>
      </c>
      <c r="G107" s="43">
        <v>44286</v>
      </c>
      <c r="H107" s="3"/>
    </row>
    <row r="108" spans="2:8" ht="30" x14ac:dyDescent="0.25">
      <c r="B108" s="25" t="s">
        <v>375</v>
      </c>
      <c r="C108" s="4" t="s">
        <v>90</v>
      </c>
      <c r="D108" s="3" t="s">
        <v>386</v>
      </c>
      <c r="E108" s="3" t="s">
        <v>92</v>
      </c>
      <c r="F108" s="3" t="s">
        <v>91</v>
      </c>
      <c r="G108" s="43">
        <v>44312</v>
      </c>
      <c r="H108" s="3"/>
    </row>
    <row r="109" spans="2:8" ht="30" x14ac:dyDescent="0.25">
      <c r="B109" s="25" t="s">
        <v>376</v>
      </c>
      <c r="C109" s="4" t="s">
        <v>158</v>
      </c>
      <c r="D109" s="3" t="s">
        <v>384</v>
      </c>
      <c r="E109" s="3" t="s">
        <v>160</v>
      </c>
      <c r="F109" s="1" t="s">
        <v>180</v>
      </c>
      <c r="G109" s="34">
        <v>44349</v>
      </c>
      <c r="H109" s="1"/>
    </row>
    <row r="110" spans="2:8" ht="30" x14ac:dyDescent="0.25">
      <c r="B110" s="25" t="s">
        <v>377</v>
      </c>
      <c r="C110" s="4" t="s">
        <v>259</v>
      </c>
      <c r="D110" s="3" t="s">
        <v>260</v>
      </c>
      <c r="E110" s="3" t="s">
        <v>120</v>
      </c>
      <c r="F110" s="3" t="s">
        <v>261</v>
      </c>
      <c r="G110" s="43">
        <v>44369</v>
      </c>
      <c r="H110" s="3"/>
    </row>
    <row r="111" spans="2:8" ht="30" x14ac:dyDescent="0.25">
      <c r="B111" s="25" t="s">
        <v>378</v>
      </c>
      <c r="C111" s="4" t="s">
        <v>257</v>
      </c>
      <c r="D111" s="3" t="s">
        <v>406</v>
      </c>
      <c r="E111" s="3" t="s">
        <v>92</v>
      </c>
      <c r="F111" s="3" t="s">
        <v>258</v>
      </c>
      <c r="G111" s="43">
        <v>44481</v>
      </c>
      <c r="H111" s="1"/>
    </row>
    <row r="112" spans="2:8" ht="30" x14ac:dyDescent="0.25">
      <c r="B112" s="25" t="s">
        <v>379</v>
      </c>
      <c r="C112" s="4" t="s">
        <v>119</v>
      </c>
      <c r="D112" s="3" t="s">
        <v>407</v>
      </c>
      <c r="E112" s="3" t="s">
        <v>120</v>
      </c>
      <c r="F112" s="3" t="s">
        <v>140</v>
      </c>
      <c r="G112" s="43">
        <v>44733</v>
      </c>
      <c r="H112" s="3"/>
    </row>
    <row r="113" spans="2:8" ht="30" x14ac:dyDescent="0.25">
      <c r="B113" s="25" t="s">
        <v>380</v>
      </c>
      <c r="C113" s="4" t="s">
        <v>253</v>
      </c>
      <c r="D113" s="3" t="s">
        <v>254</v>
      </c>
      <c r="E113" s="3" t="s">
        <v>120</v>
      </c>
      <c r="F113" s="3" t="s">
        <v>255</v>
      </c>
      <c r="G113" s="43">
        <v>44803</v>
      </c>
      <c r="H113" s="3"/>
    </row>
    <row r="114" spans="2:8" ht="29.25" customHeight="1" x14ac:dyDescent="0.25">
      <c r="B114" s="25" t="s">
        <v>381</v>
      </c>
      <c r="C114" s="36" t="s">
        <v>217</v>
      </c>
      <c r="D114" s="37" t="s">
        <v>218</v>
      </c>
      <c r="E114" s="37"/>
      <c r="F114" s="37" t="s">
        <v>231</v>
      </c>
      <c r="G114" s="54">
        <v>44853</v>
      </c>
      <c r="H114" s="35">
        <v>45572</v>
      </c>
    </row>
    <row r="115" spans="2:8" ht="30" x14ac:dyDescent="0.25">
      <c r="B115" s="25" t="s">
        <v>382</v>
      </c>
      <c r="C115" s="4" t="s">
        <v>266</v>
      </c>
      <c r="D115" s="3" t="s">
        <v>159</v>
      </c>
      <c r="E115" s="3" t="s">
        <v>160</v>
      </c>
      <c r="F115" s="1" t="s">
        <v>181</v>
      </c>
      <c r="G115" s="34">
        <v>44860</v>
      </c>
      <c r="H115" s="1"/>
    </row>
    <row r="116" spans="2:8" ht="30" x14ac:dyDescent="0.25">
      <c r="B116" s="24">
        <v>114</v>
      </c>
      <c r="C116" s="2" t="s">
        <v>391</v>
      </c>
      <c r="D116" s="3" t="s">
        <v>392</v>
      </c>
      <c r="E116" s="3" t="s">
        <v>186</v>
      </c>
      <c r="F116" s="3" t="s">
        <v>393</v>
      </c>
      <c r="G116" s="34">
        <v>45205</v>
      </c>
      <c r="H116" s="17"/>
    </row>
    <row r="117" spans="2:8" ht="30" x14ac:dyDescent="0.25">
      <c r="B117" s="32" t="s">
        <v>390</v>
      </c>
      <c r="C117" s="33" t="s">
        <v>394</v>
      </c>
      <c r="D117" s="13" t="s">
        <v>395</v>
      </c>
      <c r="E117" s="13" t="s">
        <v>120</v>
      </c>
      <c r="F117" s="13" t="s">
        <v>396</v>
      </c>
      <c r="G117" s="34">
        <v>45245</v>
      </c>
      <c r="H117" s="13"/>
    </row>
    <row r="118" spans="2:8" ht="30" x14ac:dyDescent="0.25">
      <c r="B118" s="32" t="s">
        <v>460</v>
      </c>
      <c r="C118" s="33" t="s">
        <v>451</v>
      </c>
      <c r="D118" s="13" t="s">
        <v>452</v>
      </c>
      <c r="E118" s="13" t="s">
        <v>92</v>
      </c>
      <c r="F118" s="13" t="s">
        <v>453</v>
      </c>
      <c r="G118" s="34">
        <v>45314</v>
      </c>
      <c r="H118" s="13"/>
    </row>
    <row r="119" spans="2:8" ht="30" x14ac:dyDescent="0.25">
      <c r="B119" s="32" t="s">
        <v>461</v>
      </c>
      <c r="C119" s="33" t="s">
        <v>454</v>
      </c>
      <c r="D119" s="13" t="s">
        <v>455</v>
      </c>
      <c r="E119" s="13" t="s">
        <v>160</v>
      </c>
      <c r="F119" s="13" t="s">
        <v>456</v>
      </c>
      <c r="G119" s="34">
        <v>45374</v>
      </c>
      <c r="H119" s="13"/>
    </row>
    <row r="120" spans="2:8" ht="30" x14ac:dyDescent="0.25">
      <c r="B120" s="32" t="s">
        <v>462</v>
      </c>
      <c r="C120" s="33" t="s">
        <v>457</v>
      </c>
      <c r="D120" s="13" t="s">
        <v>458</v>
      </c>
      <c r="E120" s="13" t="s">
        <v>92</v>
      </c>
      <c r="F120" s="13" t="s">
        <v>459</v>
      </c>
      <c r="G120" s="34">
        <v>45377</v>
      </c>
      <c r="H120" s="13"/>
    </row>
    <row r="121" spans="2:8" ht="30" x14ac:dyDescent="0.25">
      <c r="B121" s="32" t="s">
        <v>466</v>
      </c>
      <c r="C121" s="33" t="s">
        <v>463</v>
      </c>
      <c r="D121" s="13" t="s">
        <v>464</v>
      </c>
      <c r="E121" s="13" t="s">
        <v>120</v>
      </c>
      <c r="F121" s="13" t="s">
        <v>465</v>
      </c>
      <c r="G121" s="34">
        <v>45744</v>
      </c>
      <c r="H121" s="13"/>
    </row>
    <row r="122" spans="2:8" ht="38.25" x14ac:dyDescent="0.25">
      <c r="B122" s="32" t="s">
        <v>485</v>
      </c>
      <c r="C122" s="33" t="s">
        <v>487</v>
      </c>
      <c r="D122" s="13" t="s">
        <v>488</v>
      </c>
      <c r="E122" s="13" t="s">
        <v>218</v>
      </c>
      <c r="F122" s="13" t="s">
        <v>489</v>
      </c>
      <c r="G122" s="34">
        <v>45749</v>
      </c>
      <c r="H122" s="13"/>
    </row>
    <row r="123" spans="2:8" ht="30" x14ac:dyDescent="0.25">
      <c r="B123" s="32" t="s">
        <v>486</v>
      </c>
      <c r="C123" s="33" t="s">
        <v>482</v>
      </c>
      <c r="D123" s="13" t="s">
        <v>483</v>
      </c>
      <c r="E123" s="13" t="s">
        <v>218</v>
      </c>
      <c r="F123" s="13" t="s">
        <v>484</v>
      </c>
      <c r="G123" s="34">
        <v>45762</v>
      </c>
      <c r="H123" s="13"/>
    </row>
    <row r="124" spans="2:8" ht="30" x14ac:dyDescent="0.25">
      <c r="B124" s="32" t="s">
        <v>490</v>
      </c>
      <c r="C124" s="33" t="s">
        <v>481</v>
      </c>
      <c r="D124" s="13" t="s">
        <v>480</v>
      </c>
      <c r="E124" s="13" t="s">
        <v>160</v>
      </c>
      <c r="F124" s="13" t="s">
        <v>479</v>
      </c>
      <c r="G124" s="34">
        <v>45861</v>
      </c>
      <c r="H124" s="13"/>
    </row>
  </sheetData>
  <pageMargins left="0.25" right="0.25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2025-11-05T11:26:47Z</dcterms:modified>
</cp:coreProperties>
</file>